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1"/>
  </bookViews>
  <sheets>
    <sheet name="zf" sheetId="1" r:id="rId1"/>
    <sheet name="sf" sheetId="2" r:id="rId2"/>
  </sheets>
  <definedNames>
    <definedName name="Z_34029417_2FE8_11D5_84B9_008048FDC0B0_.wvu.Cols" localSheetId="1" hidden="1">'sf'!$Z:$AD</definedName>
    <definedName name="_xlnm.Print_Area" localSheetId="1">'sf'!$A$1:$I$24</definedName>
    <definedName name="_xlnm.Print_Area" localSheetId="0">'zf'!$A$1:$I$25</definedName>
  </definedNames>
  <calcPr fullCalcOnLoad="1"/>
</workbook>
</file>

<file path=xl/sharedStrings.xml><?xml version="1.0" encoding="utf-8"?>
<sst xmlns="http://schemas.openxmlformats.org/spreadsheetml/2006/main" count="250" uniqueCount="85">
  <si>
    <t>ДАНІ</t>
  </si>
  <si>
    <t>N п/п</t>
  </si>
  <si>
    <t>Найменування дохiдних джерел</t>
  </si>
  <si>
    <t xml:space="preserve">Відсоток виконання до призначень на: </t>
  </si>
  <si>
    <t>Доходи загального фонду:</t>
  </si>
  <si>
    <t>1.</t>
  </si>
  <si>
    <t>2.</t>
  </si>
  <si>
    <t>Податок на прибуток підприємств комунальної власності</t>
  </si>
  <si>
    <t>3.</t>
  </si>
  <si>
    <t xml:space="preserve">Державне мито </t>
  </si>
  <si>
    <t>Разом доходів по податках і зборах загального фонду</t>
  </si>
  <si>
    <t xml:space="preserve">Кривоозерський р-н       </t>
  </si>
  <si>
    <t xml:space="preserve">Миколаївський р-н        </t>
  </si>
  <si>
    <t xml:space="preserve">Новобузький р-н          </t>
  </si>
  <si>
    <t xml:space="preserve">Новоодеський р-н         </t>
  </si>
  <si>
    <t xml:space="preserve">Очакiвський р-н          </t>
  </si>
  <si>
    <t xml:space="preserve">Первомайський р-н        </t>
  </si>
  <si>
    <t xml:space="preserve">Снiгурiвський р-н        </t>
  </si>
  <si>
    <t>Всього:</t>
  </si>
  <si>
    <t xml:space="preserve">Внутрiшнi податки на товари та послуги                                                                                                                                                                   </t>
  </si>
  <si>
    <t xml:space="preserve">Обласний бюджет          </t>
  </si>
  <si>
    <t xml:space="preserve">м. Миколаїв              </t>
  </si>
  <si>
    <t xml:space="preserve">м. Вознесенськ           </t>
  </si>
  <si>
    <t xml:space="preserve">м. Очакiв                </t>
  </si>
  <si>
    <t xml:space="preserve">м. Первомайськ           </t>
  </si>
  <si>
    <t xml:space="preserve">м. Южноукраїнськ         </t>
  </si>
  <si>
    <t xml:space="preserve">Арбузинський р-н         </t>
  </si>
  <si>
    <t xml:space="preserve">Баштанський р-н          </t>
  </si>
  <si>
    <t xml:space="preserve">Березанський р-н         </t>
  </si>
  <si>
    <t xml:space="preserve">Березнегуватський р-н    </t>
  </si>
  <si>
    <t xml:space="preserve">Братський р-н            </t>
  </si>
  <si>
    <t xml:space="preserve">Веселинiвський р-н       </t>
  </si>
  <si>
    <t xml:space="preserve">Вознесенський р-н        </t>
  </si>
  <si>
    <t xml:space="preserve">Врадiївський р-н         </t>
  </si>
  <si>
    <t xml:space="preserve">Доманiвський р-н         </t>
  </si>
  <si>
    <t xml:space="preserve">Єланецький р-г           </t>
  </si>
  <si>
    <t xml:space="preserve">Жовтневий р-н            </t>
  </si>
  <si>
    <t xml:space="preserve">Казанкiвський р-н        </t>
  </si>
  <si>
    <t xml:space="preserve">Плата за лiцензiї на певнi види господарської дiяльностi                                                                                                                                                 </t>
  </si>
  <si>
    <t xml:space="preserve">Податок на промисел                                                                                                                                                                                      </t>
  </si>
  <si>
    <t xml:space="preserve">Плата за видачу лiцензiй та сертифiкатiв                                                                                                                                                                 </t>
  </si>
  <si>
    <t xml:space="preserve">Плата за державну реєстрацiю суб'єктiв пiдприємницької дiяльностi                                                                                                                                        </t>
  </si>
  <si>
    <t xml:space="preserve">Плата за державну реєстрацiю, крiм плати за державну реєстрацiю суб'єктiв пiдприємницької дiяльностi                                                                                                     </t>
  </si>
  <si>
    <t xml:space="preserve">Плата за лiцензiї на право роздрiбної торгiвлi алкогольними напоями та тютюновими виробами                                                                                                               </t>
  </si>
  <si>
    <t xml:space="preserve">Плата за торговий патент на деякi види пiдприємницької дiяльностi                                                                                                                                        </t>
  </si>
  <si>
    <t xml:space="preserve">Плата за придбання торгового патенту на здiйснення роздрiбної торгiвлi, сплачена фiзичними особами                                                                                                       </t>
  </si>
  <si>
    <t xml:space="preserve"> Таблиця 1</t>
  </si>
  <si>
    <t>Надходження від оренди майна цілісних майнових комплексів</t>
  </si>
  <si>
    <t>(грн.)</t>
  </si>
  <si>
    <t>Податок на доходи фізичних осіб</t>
  </si>
  <si>
    <t>Екологічний податок</t>
  </si>
  <si>
    <t xml:space="preserve">Рентна  плата за спеціальне використання лісових ресурсів  </t>
  </si>
  <si>
    <t>в т.ч.</t>
  </si>
  <si>
    <t xml:space="preserve">плата за землю </t>
  </si>
  <si>
    <t>Єдиний податок - всього:</t>
  </si>
  <si>
    <t>Продовження таблиці 1</t>
  </si>
  <si>
    <t>№ п/п</t>
  </si>
  <si>
    <t>Доходи спеціального фонду:</t>
  </si>
  <si>
    <t>Цільові фонди утворені ВРАР Крим, органами місцевого самоврядування</t>
  </si>
  <si>
    <t xml:space="preserve">Надходження коштів від відшкодування втрат сільськогосподарського і лісогосподарського виробництва </t>
  </si>
  <si>
    <t>Власні надходження бюджетних установ</t>
  </si>
  <si>
    <t>Збір за впровадження деяких видів підприємницької діяльності (нафтопродукти)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</si>
  <si>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 та іншої діяльності</t>
  </si>
  <si>
    <t>Бюджет  розвитку</t>
  </si>
  <si>
    <t>Надходження від відчуження майна, що знаходиться у комунальній власності</t>
  </si>
  <si>
    <t xml:space="preserve">Надходження від продажу землі </t>
  </si>
  <si>
    <t xml:space="preserve">Разом доходів по податках і зборах спеціального фонду       </t>
  </si>
  <si>
    <t>з них без власних надходжень бюджетних установ</t>
  </si>
  <si>
    <t xml:space="preserve">Всього доходів по податках і зборах загального та спеціального фондів    </t>
  </si>
  <si>
    <t>Акцизний податок з реалізації субєктами господарювання роздрібної торгівлі підакцизних товарів</t>
  </si>
  <si>
    <t>єдиний податок з сільськогосподарських товаробиробників</t>
  </si>
  <si>
    <t xml:space="preserve">Місцеві податки  і збори - всього: </t>
  </si>
  <si>
    <t>Інші надходження (21081500,21081100)</t>
  </si>
  <si>
    <t>Плата за надання адміністративних послуг (22012500,22012600,22010300)</t>
  </si>
  <si>
    <t>ї</t>
  </si>
  <si>
    <t>Інші неподаткові надходження (24060300 24062200, 21080500)</t>
  </si>
  <si>
    <t>Затверджено  на 2019 рік</t>
  </si>
  <si>
    <t>до плану на 2019 рік</t>
  </si>
  <si>
    <r>
      <t xml:space="preserve"> про  виконання  дохідної  частини  </t>
    </r>
    <r>
      <rPr>
        <b/>
        <i/>
        <u val="single"/>
        <sz val="18"/>
        <rFont val="Times New Roman"/>
        <family val="1"/>
      </rPr>
      <t>зведеного  бюджету  Вознесенського району</t>
    </r>
    <r>
      <rPr>
        <b/>
        <sz val="18"/>
        <rFont val="Times New Roman"/>
        <family val="1"/>
      </rPr>
      <t xml:space="preserve">  в  2019  році</t>
    </r>
  </si>
  <si>
    <t>Рентна плата за використання надр державного значення</t>
  </si>
  <si>
    <t xml:space="preserve">План на січень-травень 2019 року </t>
  </si>
  <si>
    <t xml:space="preserve">                        Виконано за січень-травень 2019р.</t>
  </si>
  <si>
    <t>до плану на січень -травень 2019 року</t>
  </si>
  <si>
    <t>до січня-травня 2018 року</t>
  </si>
  <si>
    <t xml:space="preserve">Довідково: виконано  за  січень -травень 2018 року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</si>
</sst>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#,##0.000"/>
    <numFmt numFmtId="183" formatCode="0.0000"/>
    <numFmt numFmtId="184" formatCode="0.00000"/>
  </numFmts>
  <fonts count="70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u val="single"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 Cyr"/>
      <family val="1"/>
    </font>
    <font>
      <i/>
      <sz val="12"/>
      <name val="Times New Roman"/>
      <family val="1"/>
    </font>
    <font>
      <i/>
      <sz val="1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2" fillId="0" borderId="0">
      <alignment/>
      <protection/>
    </xf>
    <xf numFmtId="0" fontId="1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/>
    </xf>
    <xf numFmtId="181" fontId="10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4" fontId="16" fillId="0" borderId="0" xfId="0" applyNumberFormat="1" applyFont="1" applyAlignment="1">
      <alignment/>
    </xf>
    <xf numFmtId="180" fontId="11" fillId="33" borderId="0" xfId="0" applyNumberFormat="1" applyFont="1" applyFill="1" applyBorder="1" applyAlignment="1">
      <alignment horizontal="right" wrapText="1"/>
    </xf>
    <xf numFmtId="182" fontId="16" fillId="0" borderId="0" xfId="0" applyNumberFormat="1" applyFont="1" applyBorder="1" applyAlignment="1">
      <alignment/>
    </xf>
    <xf numFmtId="180" fontId="1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/>
    </xf>
    <xf numFmtId="0" fontId="21" fillId="33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9" fillId="33" borderId="0" xfId="0" applyNumberFormat="1" applyFont="1" applyFill="1" applyBorder="1" applyAlignment="1">
      <alignment horizontal="right" wrapText="1"/>
    </xf>
    <xf numFmtId="180" fontId="24" fillId="0" borderId="0" xfId="0" applyNumberFormat="1" applyFont="1" applyBorder="1" applyAlignment="1">
      <alignment horizontal="right" wrapText="1"/>
    </xf>
    <xf numFmtId="180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vertical="top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11" fillId="33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181" fontId="9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33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22" fillId="0" borderId="0" xfId="0" applyFont="1" applyBorder="1" applyAlignment="1">
      <alignment horizontal="left" wrapText="1"/>
    </xf>
    <xf numFmtId="1" fontId="28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vertical="top"/>
    </xf>
    <xf numFmtId="0" fontId="6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80" fontId="29" fillId="0" borderId="0" xfId="0" applyNumberFormat="1" applyFont="1" applyFill="1" applyBorder="1" applyAlignment="1">
      <alignment horizontal="right" wrapText="1"/>
    </xf>
    <xf numFmtId="180" fontId="29" fillId="33" borderId="0" xfId="0" applyNumberFormat="1" applyFont="1" applyFill="1" applyBorder="1" applyAlignment="1">
      <alignment horizontal="right" wrapText="1"/>
    </xf>
    <xf numFmtId="181" fontId="29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6" fillId="33" borderId="0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right" wrapText="1"/>
    </xf>
    <xf numFmtId="1" fontId="10" fillId="33" borderId="0" xfId="0" applyNumberFormat="1" applyFont="1" applyFill="1" applyBorder="1" applyAlignment="1">
      <alignment horizontal="right" wrapText="1"/>
    </xf>
    <xf numFmtId="0" fontId="11" fillId="33" borderId="0" xfId="0" applyFont="1" applyFill="1" applyBorder="1" applyAlignment="1">
      <alignment horizontal="left" wrapText="1"/>
    </xf>
    <xf numFmtId="181" fontId="11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wrapText="1"/>
    </xf>
    <xf numFmtId="1" fontId="1" fillId="33" borderId="0" xfId="0" applyNumberFormat="1" applyFont="1" applyFill="1" applyBorder="1" applyAlignment="1">
      <alignment horizontal="right" wrapText="1"/>
    </xf>
    <xf numFmtId="0" fontId="10" fillId="33" borderId="0" xfId="0" applyFont="1" applyFill="1" applyBorder="1" applyAlignment="1">
      <alignment wrapText="1"/>
    </xf>
    <xf numFmtId="0" fontId="6" fillId="0" borderId="0" xfId="53" applyFont="1" applyBorder="1" applyAlignment="1" applyProtection="1">
      <alignment vertical="center" wrapText="1"/>
      <protection/>
    </xf>
    <xf numFmtId="0" fontId="2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181" fontId="9" fillId="0" borderId="0" xfId="0" applyNumberFormat="1" applyFont="1" applyFill="1" applyBorder="1" applyAlignment="1">
      <alignment horizontal="right" wrapText="1"/>
    </xf>
    <xf numFmtId="181" fontId="9" fillId="33" borderId="0" xfId="0" applyNumberFormat="1" applyFont="1" applyFill="1" applyBorder="1" applyAlignment="1">
      <alignment horizontal="right" wrapText="1"/>
    </xf>
    <xf numFmtId="181" fontId="24" fillId="0" borderId="0" xfId="0" applyNumberFormat="1" applyFont="1" applyBorder="1" applyAlignment="1">
      <alignment horizontal="right" wrapText="1"/>
    </xf>
    <xf numFmtId="0" fontId="33" fillId="33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wrapText="1"/>
    </xf>
    <xf numFmtId="1" fontId="10" fillId="33" borderId="0" xfId="0" applyNumberFormat="1" applyFont="1" applyFill="1" applyBorder="1" applyAlignment="1">
      <alignment wrapText="1"/>
    </xf>
    <xf numFmtId="0" fontId="11" fillId="33" borderId="0" xfId="0" applyFont="1" applyFill="1" applyBorder="1" applyAlignment="1">
      <alignment horizontal="right" wrapText="1"/>
    </xf>
    <xf numFmtId="0" fontId="10" fillId="33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1" fontId="10" fillId="33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 wrapText="1"/>
    </xf>
    <xf numFmtId="1" fontId="69" fillId="0" borderId="0" xfId="0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7"/>
  <sheetViews>
    <sheetView view="pageBreakPreview" zoomScale="75" zoomScaleSheetLayoutView="75" zoomScalePageLayoutView="0" workbookViewId="0" topLeftCell="A19">
      <selection activeCell="I29" sqref="I29"/>
    </sheetView>
  </sheetViews>
  <sheetFormatPr defaultColWidth="9.00390625" defaultRowHeight="12.75"/>
  <cols>
    <col min="1" max="1" width="4.00390625" style="0" customWidth="1"/>
    <col min="2" max="2" width="33.625" style="0" customWidth="1"/>
    <col min="3" max="3" width="15.375" style="0" customWidth="1"/>
    <col min="4" max="4" width="16.75390625" style="0" customWidth="1"/>
    <col min="5" max="5" width="16.00390625" style="0" customWidth="1"/>
    <col min="6" max="7" width="15.25390625" style="0" customWidth="1"/>
    <col min="8" max="8" width="13.25390625" style="0" customWidth="1"/>
    <col min="9" max="9" width="14.875" style="0" customWidth="1"/>
  </cols>
  <sheetData>
    <row r="1" spans="1:9" ht="26.25" customHeight="1">
      <c r="A1" s="1"/>
      <c r="B1" s="2"/>
      <c r="C1" s="2"/>
      <c r="D1" s="2"/>
      <c r="E1" s="2"/>
      <c r="F1" s="2"/>
      <c r="G1" s="2"/>
      <c r="H1" s="2"/>
      <c r="I1" s="2" t="s">
        <v>46</v>
      </c>
    </row>
    <row r="2" spans="1:9" ht="20.2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</row>
    <row r="3" spans="1:9" ht="45" customHeight="1">
      <c r="A3" s="126" t="s">
        <v>78</v>
      </c>
      <c r="B3" s="126"/>
      <c r="C3" s="126"/>
      <c r="D3" s="126"/>
      <c r="E3" s="126"/>
      <c r="F3" s="126"/>
      <c r="G3" s="126"/>
      <c r="H3" s="126"/>
      <c r="I3" s="126"/>
    </row>
    <row r="4" spans="1:9" ht="17.25" customHeight="1">
      <c r="A4" s="1"/>
      <c r="B4" s="5"/>
      <c r="C4" s="5"/>
      <c r="D4" s="4"/>
      <c r="E4" s="4"/>
      <c r="F4" s="5"/>
      <c r="G4" s="5"/>
      <c r="H4" s="5"/>
      <c r="I4" s="3" t="s">
        <v>48</v>
      </c>
    </row>
    <row r="5" spans="1:9" ht="60" customHeight="1">
      <c r="A5" s="127" t="s">
        <v>1</v>
      </c>
      <c r="B5" s="127" t="s">
        <v>2</v>
      </c>
      <c r="C5" s="129" t="s">
        <v>76</v>
      </c>
      <c r="D5" s="127" t="s">
        <v>80</v>
      </c>
      <c r="E5" s="127" t="s">
        <v>81</v>
      </c>
      <c r="F5" s="127" t="s">
        <v>3</v>
      </c>
      <c r="G5" s="127"/>
      <c r="H5" s="128"/>
      <c r="I5" s="127" t="s">
        <v>84</v>
      </c>
    </row>
    <row r="6" spans="1:9" ht="63.75" customHeight="1">
      <c r="A6" s="127"/>
      <c r="B6" s="127"/>
      <c r="C6" s="130"/>
      <c r="D6" s="128"/>
      <c r="E6" s="127"/>
      <c r="F6" s="52" t="s">
        <v>82</v>
      </c>
      <c r="G6" s="52" t="s">
        <v>77</v>
      </c>
      <c r="H6" s="52" t="s">
        <v>83</v>
      </c>
      <c r="I6" s="127"/>
    </row>
    <row r="7" spans="1:9" ht="15.7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2" t="s">
        <v>74</v>
      </c>
      <c r="G7" s="52">
        <v>7</v>
      </c>
      <c r="H7" s="52">
        <v>8</v>
      </c>
      <c r="I7" s="58">
        <v>9</v>
      </c>
    </row>
    <row r="8" spans="1:10" ht="24.75" customHeight="1">
      <c r="A8" s="124" t="s">
        <v>4</v>
      </c>
      <c r="B8" s="124"/>
      <c r="C8" s="53"/>
      <c r="D8" s="53"/>
      <c r="E8" s="54"/>
      <c r="F8" s="54"/>
      <c r="G8" s="54"/>
      <c r="H8" s="54"/>
      <c r="I8" s="55"/>
      <c r="J8" s="9"/>
    </row>
    <row r="9" spans="1:10" ht="37.5" customHeight="1">
      <c r="A9" s="56" t="s">
        <v>5</v>
      </c>
      <c r="B9" s="57" t="s">
        <v>49</v>
      </c>
      <c r="C9" s="88">
        <v>8905000</v>
      </c>
      <c r="D9" s="85">
        <v>2344350</v>
      </c>
      <c r="E9" s="89">
        <v>2583164</v>
      </c>
      <c r="F9" s="7">
        <f>E9/D9*100</f>
        <v>110.18678951521743</v>
      </c>
      <c r="G9" s="7">
        <f>E9/C9*100</f>
        <v>29.008017967434025</v>
      </c>
      <c r="H9" s="7">
        <f aca="true" t="shared" si="0" ref="H9:H22">E9/I9*100</f>
        <v>91.35015300090778</v>
      </c>
      <c r="I9" s="90">
        <v>2827761</v>
      </c>
      <c r="J9" s="9"/>
    </row>
    <row r="10" spans="1:10" ht="54.75" customHeight="1">
      <c r="A10" s="60" t="s">
        <v>6</v>
      </c>
      <c r="B10" s="61" t="s">
        <v>7</v>
      </c>
      <c r="C10" s="91">
        <v>7000</v>
      </c>
      <c r="D10" s="92"/>
      <c r="E10" s="89">
        <v>-5640</v>
      </c>
      <c r="F10" s="7" t="e">
        <f>E10/D10*100</f>
        <v>#DIV/0!</v>
      </c>
      <c r="G10" s="7">
        <f>E10/C10*100</f>
        <v>-80.57142857142857</v>
      </c>
      <c r="H10" s="7">
        <f t="shared" si="0"/>
        <v>-79.63852019203614</v>
      </c>
      <c r="I10" s="90">
        <v>7082</v>
      </c>
      <c r="J10" s="9"/>
    </row>
    <row r="11" spans="1:10" ht="76.5" customHeight="1">
      <c r="A11" s="56" t="s">
        <v>8</v>
      </c>
      <c r="B11" s="94" t="s">
        <v>51</v>
      </c>
      <c r="C11" s="93">
        <v>11500</v>
      </c>
      <c r="D11" s="85"/>
      <c r="E11" s="89">
        <v>5118</v>
      </c>
      <c r="F11" s="7" t="e">
        <f>E11/D11*100</f>
        <v>#DIV/0!</v>
      </c>
      <c r="G11" s="7">
        <f aca="true" t="shared" si="1" ref="G11:G25">E11/C11*100</f>
        <v>44.504347826086956</v>
      </c>
      <c r="H11" s="7">
        <f t="shared" si="0"/>
        <v>53.11332503113325</v>
      </c>
      <c r="I11" s="90">
        <v>9636</v>
      </c>
      <c r="J11" s="9"/>
    </row>
    <row r="12" spans="1:10" ht="78.75" customHeight="1">
      <c r="A12" s="60">
        <v>4</v>
      </c>
      <c r="B12" s="94" t="s">
        <v>69</v>
      </c>
      <c r="C12" s="91">
        <v>30000</v>
      </c>
      <c r="D12" s="92">
        <v>12400</v>
      </c>
      <c r="E12" s="89">
        <v>13481</v>
      </c>
      <c r="F12" s="7">
        <f>E12/D12*100</f>
        <v>108.71774193548387</v>
      </c>
      <c r="G12" s="7">
        <f t="shared" si="1"/>
        <v>44.93666666666667</v>
      </c>
      <c r="H12" s="7">
        <f t="shared" si="0"/>
        <v>17.74983541803818</v>
      </c>
      <c r="I12" s="90">
        <v>75950</v>
      </c>
      <c r="J12" s="9"/>
    </row>
    <row r="13" spans="1:10" ht="35.25" customHeight="1">
      <c r="A13" s="56">
        <v>5</v>
      </c>
      <c r="B13" s="57" t="s">
        <v>71</v>
      </c>
      <c r="C13" s="88">
        <v>7302300</v>
      </c>
      <c r="D13" s="92">
        <v>2076700</v>
      </c>
      <c r="E13" s="89">
        <v>2456605</v>
      </c>
      <c r="F13" s="7">
        <f>E13/D13*100</f>
        <v>118.29368709972552</v>
      </c>
      <c r="G13" s="7">
        <f t="shared" si="1"/>
        <v>33.64152390342769</v>
      </c>
      <c r="H13" s="7">
        <f t="shared" si="0"/>
        <v>118.93921311262696</v>
      </c>
      <c r="I13" s="85">
        <v>2065429</v>
      </c>
      <c r="J13" s="9"/>
    </row>
    <row r="14" spans="1:10" ht="16.5" customHeight="1">
      <c r="A14" s="56"/>
      <c r="B14" s="57" t="s">
        <v>52</v>
      </c>
      <c r="C14" s="88"/>
      <c r="D14" s="92"/>
      <c r="E14" s="89"/>
      <c r="F14" s="7"/>
      <c r="G14" s="7"/>
      <c r="H14" s="7"/>
      <c r="I14" s="85"/>
      <c r="J14" s="9"/>
    </row>
    <row r="15" spans="1:10" ht="30" customHeight="1">
      <c r="A15" s="56"/>
      <c r="B15" s="57" t="s">
        <v>53</v>
      </c>
      <c r="C15" s="88">
        <v>3479400</v>
      </c>
      <c r="D15" s="89">
        <v>899100</v>
      </c>
      <c r="E15" s="85">
        <v>972920</v>
      </c>
      <c r="F15" s="7">
        <f>E15/D15*100</f>
        <v>108.21043265487711</v>
      </c>
      <c r="G15" s="7">
        <f t="shared" si="1"/>
        <v>27.96229234925562</v>
      </c>
      <c r="H15" s="7">
        <f t="shared" si="0"/>
        <v>171.30532005739994</v>
      </c>
      <c r="I15" s="90">
        <v>567945</v>
      </c>
      <c r="J15" s="9"/>
    </row>
    <row r="16" spans="1:10" ht="30.75" customHeight="1">
      <c r="A16" s="56"/>
      <c r="B16" s="57" t="s">
        <v>54</v>
      </c>
      <c r="C16" s="88">
        <v>3810000</v>
      </c>
      <c r="D16" s="85">
        <v>1169200</v>
      </c>
      <c r="E16" s="89">
        <v>1446022</v>
      </c>
      <c r="F16" s="7">
        <f aca="true" t="shared" si="2" ref="F16:F25">E16/D16*100</f>
        <v>123.67618884707493</v>
      </c>
      <c r="G16" s="7">
        <f t="shared" si="1"/>
        <v>37.95333333333333</v>
      </c>
      <c r="H16" s="7">
        <f t="shared" si="0"/>
        <v>97.01114940361862</v>
      </c>
      <c r="I16" s="90">
        <v>1490573</v>
      </c>
      <c r="J16" s="9"/>
    </row>
    <row r="17" spans="1:10" ht="24.75" customHeight="1">
      <c r="A17" s="56"/>
      <c r="B17" s="57" t="s">
        <v>52</v>
      </c>
      <c r="C17" s="88"/>
      <c r="D17" s="85"/>
      <c r="E17" s="89"/>
      <c r="F17" s="7"/>
      <c r="G17" s="7"/>
      <c r="H17" s="7"/>
      <c r="I17" s="90"/>
      <c r="J17" s="9"/>
    </row>
    <row r="18" spans="1:10" ht="57.75" customHeight="1">
      <c r="A18" s="56"/>
      <c r="B18" s="57" t="s">
        <v>70</v>
      </c>
      <c r="C18" s="88">
        <v>3505000</v>
      </c>
      <c r="D18" s="85">
        <v>120400</v>
      </c>
      <c r="E18" s="89">
        <v>1202037</v>
      </c>
      <c r="F18" s="7">
        <f>E18/D18*100</f>
        <v>998.3696013289036</v>
      </c>
      <c r="G18" s="7">
        <f t="shared" si="1"/>
        <v>34.294921540656205</v>
      </c>
      <c r="H18" s="7">
        <f t="shared" si="0"/>
        <v>97.83738819655106</v>
      </c>
      <c r="I18" s="90">
        <v>1228607</v>
      </c>
      <c r="J18" s="9"/>
    </row>
    <row r="19" spans="1:10" ht="28.5" customHeight="1">
      <c r="A19" s="56">
        <v>6</v>
      </c>
      <c r="B19" s="57" t="s">
        <v>9</v>
      </c>
      <c r="C19" s="88">
        <v>1200</v>
      </c>
      <c r="D19" s="85">
        <v>200</v>
      </c>
      <c r="E19" s="89">
        <v>1726</v>
      </c>
      <c r="F19" s="7">
        <f t="shared" si="2"/>
        <v>863.0000000000001</v>
      </c>
      <c r="G19" s="7">
        <f t="shared" si="1"/>
        <v>143.83333333333331</v>
      </c>
      <c r="H19" s="7">
        <f t="shared" si="0"/>
        <v>231.05756358768406</v>
      </c>
      <c r="I19" s="90">
        <v>747</v>
      </c>
      <c r="J19" s="9"/>
    </row>
    <row r="20" spans="1:10" ht="40.5" customHeight="1">
      <c r="A20" s="56">
        <v>7</v>
      </c>
      <c r="B20" s="57" t="s">
        <v>72</v>
      </c>
      <c r="C20" s="88"/>
      <c r="D20" s="85"/>
      <c r="E20" s="89">
        <v>16348</v>
      </c>
      <c r="F20" s="7" t="e">
        <f t="shared" si="2"/>
        <v>#DIV/0!</v>
      </c>
      <c r="G20" s="7" t="e">
        <f t="shared" si="1"/>
        <v>#DIV/0!</v>
      </c>
      <c r="H20" s="7">
        <f t="shared" si="0"/>
        <v>80.21983414299034</v>
      </c>
      <c r="I20" s="90">
        <v>20379</v>
      </c>
      <c r="J20" s="9"/>
    </row>
    <row r="21" spans="1:10" ht="61.5" customHeight="1">
      <c r="A21" s="56">
        <v>8</v>
      </c>
      <c r="B21" s="57" t="s">
        <v>47</v>
      </c>
      <c r="C21" s="88"/>
      <c r="D21" s="85"/>
      <c r="E21" s="89"/>
      <c r="F21" s="7" t="e">
        <f t="shared" si="2"/>
        <v>#DIV/0!</v>
      </c>
      <c r="G21" s="7" t="e">
        <f t="shared" si="1"/>
        <v>#DIV/0!</v>
      </c>
      <c r="H21" s="7">
        <f t="shared" si="0"/>
        <v>0</v>
      </c>
      <c r="I21" s="90">
        <v>3944</v>
      </c>
      <c r="J21" s="9"/>
    </row>
    <row r="22" spans="1:10" ht="61.5" customHeight="1">
      <c r="A22" s="56">
        <v>9</v>
      </c>
      <c r="B22" s="57" t="s">
        <v>73</v>
      </c>
      <c r="C22" s="88">
        <v>123200</v>
      </c>
      <c r="D22" s="85">
        <v>57498</v>
      </c>
      <c r="E22" s="89">
        <v>538011</v>
      </c>
      <c r="F22" s="7">
        <f t="shared" si="2"/>
        <v>935.7038505687153</v>
      </c>
      <c r="G22" s="7">
        <f t="shared" si="1"/>
        <v>436.6972402597402</v>
      </c>
      <c r="H22" s="7">
        <f t="shared" si="0"/>
        <v>848.263303113914</v>
      </c>
      <c r="I22" s="90">
        <v>63425</v>
      </c>
      <c r="J22" s="9"/>
    </row>
    <row r="23" spans="1:10" ht="39.75" customHeight="1">
      <c r="A23" s="56">
        <v>10</v>
      </c>
      <c r="B23" s="62" t="s">
        <v>75</v>
      </c>
      <c r="C23" s="93"/>
      <c r="D23" s="85"/>
      <c r="E23" s="89">
        <v>30751</v>
      </c>
      <c r="F23" s="7" t="e">
        <f t="shared" si="2"/>
        <v>#DIV/0!</v>
      </c>
      <c r="G23" s="7" t="e">
        <f t="shared" si="1"/>
        <v>#DIV/0!</v>
      </c>
      <c r="H23" s="7">
        <f>E23/I23*100</f>
        <v>37.09856436240801</v>
      </c>
      <c r="I23" s="90">
        <v>82890</v>
      </c>
      <c r="J23" s="9"/>
    </row>
    <row r="24" spans="1:10" ht="50.25" customHeight="1">
      <c r="A24" s="56">
        <v>11</v>
      </c>
      <c r="B24" s="62" t="s">
        <v>79</v>
      </c>
      <c r="C24" s="93"/>
      <c r="D24" s="85"/>
      <c r="E24" s="89">
        <v>1497</v>
      </c>
      <c r="F24" s="7" t="e">
        <f t="shared" si="2"/>
        <v>#DIV/0!</v>
      </c>
      <c r="G24" s="7" t="e">
        <f t="shared" si="1"/>
        <v>#DIV/0!</v>
      </c>
      <c r="H24" s="7"/>
      <c r="I24" s="90"/>
      <c r="J24" s="9"/>
    </row>
    <row r="25" spans="1:10" ht="39" customHeight="1">
      <c r="A25" s="63"/>
      <c r="B25" s="64" t="s">
        <v>10</v>
      </c>
      <c r="C25" s="81">
        <f>C9+C10+C11+C12+C13+C19+C20+C21+C22</f>
        <v>16380200</v>
      </c>
      <c r="D25" s="123">
        <f>D9+D10+D11+D12+D13+D19+D20+D21+D22+D23+D24</f>
        <v>4491148</v>
      </c>
      <c r="E25" s="123">
        <f>E9+E10+E11+E12+E13+E19+E20+E21+E22+E23+E24</f>
        <v>5641061</v>
      </c>
      <c r="F25" s="87">
        <f t="shared" si="2"/>
        <v>125.60398811172556</v>
      </c>
      <c r="G25" s="87">
        <f t="shared" si="1"/>
        <v>34.438291351753946</v>
      </c>
      <c r="H25" s="87">
        <f>E25/I25*100</f>
        <v>109.38133029605159</v>
      </c>
      <c r="I25" s="123">
        <f>I9+I10+I11+I12+I13+I19+I20+I21+I22+I23+I24</f>
        <v>5157243</v>
      </c>
      <c r="J25" s="9"/>
    </row>
    <row r="26" spans="1:10" ht="40.5" customHeight="1">
      <c r="A26" s="10"/>
      <c r="B26" s="66"/>
      <c r="C26" s="66"/>
      <c r="D26" s="11"/>
      <c r="E26" s="11"/>
      <c r="F26" s="11"/>
      <c r="G26" s="11"/>
      <c r="H26" s="11"/>
      <c r="I26" s="11"/>
      <c r="J26" s="9"/>
    </row>
    <row r="27" spans="1:10" s="8" customFormat="1" ht="18.75">
      <c r="A27" s="11"/>
      <c r="B27" s="13"/>
      <c r="C27" s="13"/>
      <c r="D27" s="6"/>
      <c r="E27" s="20"/>
      <c r="F27" s="7"/>
      <c r="G27" s="7"/>
      <c r="H27" s="7"/>
      <c r="I27" s="6"/>
      <c r="J27" s="14"/>
    </row>
    <row r="28" spans="1:10" ht="18">
      <c r="A28" s="9"/>
      <c r="B28" s="9"/>
      <c r="C28" s="9"/>
      <c r="D28" s="9"/>
      <c r="E28" s="21"/>
      <c r="F28" s="9"/>
      <c r="G28" s="9"/>
      <c r="H28" s="9"/>
      <c r="I28" s="9"/>
      <c r="J28" s="9"/>
    </row>
    <row r="29" spans="1:10" ht="18.75">
      <c r="A29" s="9"/>
      <c r="B29" s="14"/>
      <c r="C29" s="14"/>
      <c r="D29" s="6"/>
      <c r="E29" s="12"/>
      <c r="F29" s="9"/>
      <c r="G29" s="9"/>
      <c r="H29" s="9"/>
      <c r="I29" s="6"/>
      <c r="J29" s="9"/>
    </row>
    <row r="30" spans="1:10" ht="18">
      <c r="A30" s="9"/>
      <c r="B30" s="9"/>
      <c r="C30" s="9"/>
      <c r="D30" s="9"/>
      <c r="E30" s="21"/>
      <c r="F30" s="9"/>
      <c r="G30" s="9"/>
      <c r="H30" s="9"/>
      <c r="I30" s="9"/>
      <c r="J30" s="9"/>
    </row>
    <row r="31" spans="1:10" ht="18">
      <c r="A31" s="9"/>
      <c r="B31" s="9"/>
      <c r="C31" s="9"/>
      <c r="D31" s="9"/>
      <c r="E31" s="14"/>
      <c r="F31" s="9"/>
      <c r="G31" s="9"/>
      <c r="H31" s="9"/>
      <c r="I31" s="9"/>
      <c r="J31" s="9"/>
    </row>
    <row r="32" spans="1:10" ht="18">
      <c r="A32" s="9"/>
      <c r="B32" s="9"/>
      <c r="C32" s="9"/>
      <c r="D32" s="9"/>
      <c r="E32" s="14"/>
      <c r="F32" s="9"/>
      <c r="G32" s="9"/>
      <c r="H32" s="9"/>
      <c r="I32" s="9"/>
      <c r="J32" s="9"/>
    </row>
    <row r="33" spans="1:10" ht="18">
      <c r="A33" s="9"/>
      <c r="B33" s="9"/>
      <c r="C33" s="9"/>
      <c r="D33" s="9"/>
      <c r="E33" s="14"/>
      <c r="F33" s="9"/>
      <c r="G33" s="9"/>
      <c r="H33" s="9"/>
      <c r="I33" s="9"/>
      <c r="J33" s="9"/>
    </row>
    <row r="34" spans="1:10" ht="18">
      <c r="A34" s="9"/>
      <c r="B34" s="9"/>
      <c r="C34" s="9"/>
      <c r="D34" s="9"/>
      <c r="E34" s="14"/>
      <c r="F34" s="9"/>
      <c r="G34" s="9"/>
      <c r="H34" s="9"/>
      <c r="I34" s="9"/>
      <c r="J34" s="9"/>
    </row>
    <row r="35" spans="1:10" ht="18">
      <c r="A35" s="9"/>
      <c r="B35" s="9"/>
      <c r="C35" s="9"/>
      <c r="D35" s="9"/>
      <c r="E35" s="14"/>
      <c r="F35" s="9"/>
      <c r="G35" s="9"/>
      <c r="H35" s="9"/>
      <c r="I35" s="9"/>
      <c r="J35" s="9"/>
    </row>
    <row r="36" spans="1:10" ht="18">
      <c r="A36" s="9"/>
      <c r="B36" s="9"/>
      <c r="C36" s="9"/>
      <c r="D36" s="9"/>
      <c r="E36" s="14"/>
      <c r="F36" s="9"/>
      <c r="G36" s="9"/>
      <c r="H36" s="9"/>
      <c r="I36" s="9"/>
      <c r="J36" s="9"/>
    </row>
    <row r="37" spans="1:10" ht="18">
      <c r="A37" s="9"/>
      <c r="B37" s="9"/>
      <c r="C37" s="9"/>
      <c r="D37" s="9"/>
      <c r="E37" s="14"/>
      <c r="F37" s="9"/>
      <c r="G37" s="9"/>
      <c r="H37" s="9"/>
      <c r="I37" s="9"/>
      <c r="J37" s="9"/>
    </row>
    <row r="38" spans="1:10" ht="18">
      <c r="A38" s="9"/>
      <c r="B38" s="9"/>
      <c r="C38" s="9"/>
      <c r="D38" s="9"/>
      <c r="E38" s="14"/>
      <c r="F38" s="9"/>
      <c r="G38" s="9"/>
      <c r="H38" s="9"/>
      <c r="I38" s="9"/>
      <c r="J38" s="9"/>
    </row>
    <row r="39" spans="1:10" ht="18">
      <c r="A39" s="9"/>
      <c r="B39" s="9"/>
      <c r="C39" s="9"/>
      <c r="D39" s="9"/>
      <c r="E39" s="14"/>
      <c r="F39" s="9"/>
      <c r="G39" s="9"/>
      <c r="H39" s="9"/>
      <c r="I39" s="9"/>
      <c r="J39" s="9"/>
    </row>
    <row r="40" spans="1:10" ht="18">
      <c r="A40" s="9"/>
      <c r="B40" s="9"/>
      <c r="C40" s="9"/>
      <c r="D40" s="9"/>
      <c r="E40" s="14"/>
      <c r="F40" s="9"/>
      <c r="G40" s="9"/>
      <c r="H40" s="9"/>
      <c r="I40" s="9"/>
      <c r="J40" s="9"/>
    </row>
    <row r="41" spans="1:10" ht="18">
      <c r="A41" s="9"/>
      <c r="B41" s="9"/>
      <c r="C41" s="9"/>
      <c r="D41" s="9"/>
      <c r="E41" s="14"/>
      <c r="F41" s="9"/>
      <c r="G41" s="9"/>
      <c r="H41" s="9"/>
      <c r="I41" s="9"/>
      <c r="J41" s="9"/>
    </row>
    <row r="42" spans="1:10" ht="18">
      <c r="A42" s="9"/>
      <c r="B42" s="9"/>
      <c r="C42" s="9"/>
      <c r="D42" s="9"/>
      <c r="E42" s="14"/>
      <c r="F42" s="9"/>
      <c r="G42" s="9"/>
      <c r="H42" s="9"/>
      <c r="I42" s="9"/>
      <c r="J42" s="9"/>
    </row>
    <row r="43" spans="1:10" ht="18">
      <c r="A43" s="9"/>
      <c r="B43" s="9"/>
      <c r="C43" s="9"/>
      <c r="D43" s="9"/>
      <c r="E43" s="14"/>
      <c r="F43" s="9"/>
      <c r="G43" s="9"/>
      <c r="H43" s="9"/>
      <c r="I43" s="9"/>
      <c r="J43" s="9"/>
    </row>
    <row r="44" spans="1:10" ht="18">
      <c r="A44" s="9"/>
      <c r="B44" s="9"/>
      <c r="C44" s="9"/>
      <c r="D44" s="9"/>
      <c r="E44" s="14"/>
      <c r="F44" s="9"/>
      <c r="G44" s="9"/>
      <c r="H44" s="9"/>
      <c r="I44" s="9"/>
      <c r="J44" s="9"/>
    </row>
    <row r="45" spans="1:10" ht="18">
      <c r="A45" s="9"/>
      <c r="B45" s="9"/>
      <c r="C45" s="9"/>
      <c r="D45" s="9"/>
      <c r="E45" s="14"/>
      <c r="F45" s="9"/>
      <c r="G45" s="9"/>
      <c r="H45" s="9"/>
      <c r="I45" s="9"/>
      <c r="J45" s="9"/>
    </row>
    <row r="46" spans="1:9" ht="18">
      <c r="A46" s="9"/>
      <c r="B46" s="9"/>
      <c r="C46" s="9"/>
      <c r="D46" s="9"/>
      <c r="E46" s="14"/>
      <c r="F46" s="9"/>
      <c r="G46" s="9"/>
      <c r="H46" s="9"/>
      <c r="I46" s="9"/>
    </row>
    <row r="47" spans="1:9" ht="18">
      <c r="A47" s="9"/>
      <c r="B47" s="9"/>
      <c r="C47" s="9"/>
      <c r="D47" s="9"/>
      <c r="E47" s="14"/>
      <c r="F47" s="9"/>
      <c r="G47" s="9"/>
      <c r="H47" s="9"/>
      <c r="I47" s="9"/>
    </row>
    <row r="48" spans="1:9" ht="18">
      <c r="A48" s="9"/>
      <c r="B48" s="9"/>
      <c r="C48" s="9"/>
      <c r="D48" s="9"/>
      <c r="E48" s="14"/>
      <c r="F48" s="9"/>
      <c r="G48" s="9"/>
      <c r="H48" s="9"/>
      <c r="I48" s="9"/>
    </row>
    <row r="49" spans="1:9" ht="18">
      <c r="A49" s="9"/>
      <c r="B49" s="9"/>
      <c r="C49" s="9"/>
      <c r="D49" s="9"/>
      <c r="E49" s="14"/>
      <c r="F49" s="9"/>
      <c r="G49" s="9"/>
      <c r="H49" s="9"/>
      <c r="I49" s="9"/>
    </row>
    <row r="50" spans="1:9" ht="18">
      <c r="A50" s="9"/>
      <c r="B50" s="9"/>
      <c r="C50" s="9"/>
      <c r="D50" s="9"/>
      <c r="E50" s="14"/>
      <c r="F50" s="9"/>
      <c r="G50" s="9"/>
      <c r="H50" s="9"/>
      <c r="I50" s="9"/>
    </row>
    <row r="51" spans="1:9" ht="18">
      <c r="A51" s="9"/>
      <c r="B51" s="9"/>
      <c r="C51" s="9"/>
      <c r="D51" s="9"/>
      <c r="E51" s="14"/>
      <c r="F51" s="9"/>
      <c r="G51" s="9"/>
      <c r="H51" s="9"/>
      <c r="I51" s="9"/>
    </row>
    <row r="52" spans="1:9" ht="18">
      <c r="A52" s="9"/>
      <c r="B52" s="9"/>
      <c r="C52" s="9"/>
      <c r="D52" s="9"/>
      <c r="E52" s="14"/>
      <c r="F52" s="9"/>
      <c r="G52" s="9"/>
      <c r="H52" s="9"/>
      <c r="I52" s="9"/>
    </row>
    <row r="53" spans="1:9" ht="18">
      <c r="A53" s="9"/>
      <c r="B53" s="9"/>
      <c r="C53" s="9"/>
      <c r="D53" s="9"/>
      <c r="E53" s="14"/>
      <c r="F53" s="9"/>
      <c r="G53" s="9"/>
      <c r="H53" s="9"/>
      <c r="I53" s="9"/>
    </row>
    <row r="54" spans="1:9" ht="18">
      <c r="A54" s="9"/>
      <c r="B54" s="9"/>
      <c r="C54" s="9"/>
      <c r="D54" s="9"/>
      <c r="E54" s="14"/>
      <c r="F54" s="9"/>
      <c r="G54" s="9"/>
      <c r="H54" s="9"/>
      <c r="I54" s="9"/>
    </row>
    <row r="55" spans="1:9" ht="18">
      <c r="A55" s="9"/>
      <c r="B55" s="9"/>
      <c r="C55" s="9"/>
      <c r="D55" s="9"/>
      <c r="E55" s="14"/>
      <c r="F55" s="9"/>
      <c r="G55" s="9"/>
      <c r="H55" s="9"/>
      <c r="I55" s="9"/>
    </row>
    <row r="56" spans="1:9" ht="18">
      <c r="A56" s="9"/>
      <c r="B56" s="9"/>
      <c r="C56" s="9"/>
      <c r="D56" s="9"/>
      <c r="E56" s="14"/>
      <c r="F56" s="9"/>
      <c r="G56" s="9"/>
      <c r="H56" s="9"/>
      <c r="I56" s="9"/>
    </row>
    <row r="57" spans="1:9" ht="18">
      <c r="A57" s="9"/>
      <c r="B57" s="9"/>
      <c r="C57" s="9"/>
      <c r="D57" s="9"/>
      <c r="E57" s="14"/>
      <c r="F57" s="9"/>
      <c r="G57" s="9"/>
      <c r="H57" s="9"/>
      <c r="I57" s="9"/>
    </row>
    <row r="58" spans="1:9" ht="18">
      <c r="A58" s="9"/>
      <c r="B58" s="9"/>
      <c r="C58" s="9"/>
      <c r="D58" s="9"/>
      <c r="E58" s="14"/>
      <c r="F58" s="9"/>
      <c r="G58" s="9"/>
      <c r="H58" s="9"/>
      <c r="I58" s="9"/>
    </row>
    <row r="59" spans="1:9" ht="18">
      <c r="A59" s="9"/>
      <c r="B59" s="9"/>
      <c r="C59" s="9"/>
      <c r="D59" s="9"/>
      <c r="E59" s="14"/>
      <c r="F59" s="9"/>
      <c r="G59" s="9"/>
      <c r="H59" s="9"/>
      <c r="I59" s="9"/>
    </row>
    <row r="60" spans="1:9" ht="18">
      <c r="A60" s="9"/>
      <c r="B60" s="9"/>
      <c r="C60" s="9"/>
      <c r="D60" s="9"/>
      <c r="E60" s="14"/>
      <c r="F60" s="9"/>
      <c r="G60" s="9"/>
      <c r="H60" s="9"/>
      <c r="I60" s="9"/>
    </row>
    <row r="61" spans="1:9" ht="18">
      <c r="A61" s="9"/>
      <c r="B61" s="9"/>
      <c r="C61" s="9"/>
      <c r="D61" s="9"/>
      <c r="E61" s="14"/>
      <c r="F61" s="9"/>
      <c r="G61" s="9"/>
      <c r="H61" s="9"/>
      <c r="I61" s="9"/>
    </row>
    <row r="62" spans="1:9" ht="18">
      <c r="A62" s="9"/>
      <c r="B62" s="9"/>
      <c r="C62" s="9"/>
      <c r="D62" s="9"/>
      <c r="E62" s="14"/>
      <c r="F62" s="9"/>
      <c r="G62" s="9"/>
      <c r="H62" s="9"/>
      <c r="I62" s="9"/>
    </row>
    <row r="63" spans="1:9" ht="18">
      <c r="A63" s="9"/>
      <c r="B63" s="9"/>
      <c r="C63" s="9"/>
      <c r="D63" s="9"/>
      <c r="E63" s="14"/>
      <c r="F63" s="9"/>
      <c r="G63" s="9"/>
      <c r="H63" s="9"/>
      <c r="I63" s="9"/>
    </row>
    <row r="64" spans="1:9" ht="18">
      <c r="A64" s="9"/>
      <c r="B64" s="9"/>
      <c r="C64" s="9"/>
      <c r="D64" s="9"/>
      <c r="E64" s="14"/>
      <c r="F64" s="9"/>
      <c r="G64" s="9"/>
      <c r="H64" s="9"/>
      <c r="I64" s="9"/>
    </row>
    <row r="65" spans="1:9" ht="18">
      <c r="A65" s="9"/>
      <c r="B65" s="9"/>
      <c r="C65" s="9"/>
      <c r="D65" s="9"/>
      <c r="E65" s="14"/>
      <c r="F65" s="9"/>
      <c r="G65" s="9"/>
      <c r="H65" s="9"/>
      <c r="I65" s="9"/>
    </row>
    <row r="66" spans="1:9" ht="18">
      <c r="A66" s="9"/>
      <c r="B66" s="9"/>
      <c r="C66" s="9"/>
      <c r="D66" s="9"/>
      <c r="E66" s="14"/>
      <c r="F66" s="9"/>
      <c r="G66" s="9"/>
      <c r="H66" s="9"/>
      <c r="I66" s="9"/>
    </row>
    <row r="67" spans="1:9" ht="18">
      <c r="A67" s="9"/>
      <c r="B67" s="9"/>
      <c r="C67" s="9"/>
      <c r="D67" s="9"/>
      <c r="E67" s="14"/>
      <c r="F67" s="9"/>
      <c r="G67" s="9"/>
      <c r="H67" s="9"/>
      <c r="I67" s="9"/>
    </row>
    <row r="68" spans="1:9" ht="18">
      <c r="A68" s="9"/>
      <c r="B68" s="9"/>
      <c r="C68" s="9"/>
      <c r="D68" s="9"/>
      <c r="E68" s="14"/>
      <c r="F68" s="9"/>
      <c r="G68" s="9"/>
      <c r="H68" s="9"/>
      <c r="I68" s="9"/>
    </row>
    <row r="69" spans="1:9" ht="18">
      <c r="A69" s="9"/>
      <c r="B69" s="9"/>
      <c r="C69" s="9"/>
      <c r="D69" s="9"/>
      <c r="E69" s="14"/>
      <c r="F69" s="9"/>
      <c r="G69" s="9"/>
      <c r="H69" s="9"/>
      <c r="I69" s="9"/>
    </row>
    <row r="70" spans="1:9" ht="18">
      <c r="A70" s="9"/>
      <c r="B70" s="9"/>
      <c r="C70" s="9"/>
      <c r="D70" s="9"/>
      <c r="E70" s="14"/>
      <c r="F70" s="9"/>
      <c r="G70" s="9"/>
      <c r="H70" s="9"/>
      <c r="I70" s="9"/>
    </row>
    <row r="71" spans="1:9" ht="18">
      <c r="A71" s="9"/>
      <c r="B71" s="9"/>
      <c r="C71" s="9"/>
      <c r="D71" s="9"/>
      <c r="E71" s="14"/>
      <c r="F71" s="9"/>
      <c r="G71" s="9"/>
      <c r="H71" s="9"/>
      <c r="I71" s="9"/>
    </row>
    <row r="72" spans="1:9" ht="18">
      <c r="A72" s="9"/>
      <c r="B72" s="9"/>
      <c r="C72" s="9"/>
      <c r="D72" s="9"/>
      <c r="E72" s="14"/>
      <c r="F72" s="9"/>
      <c r="G72" s="9"/>
      <c r="H72" s="9"/>
      <c r="I72" s="9"/>
    </row>
    <row r="73" spans="1:9" ht="18">
      <c r="A73" s="9"/>
      <c r="B73" s="9"/>
      <c r="C73" s="9"/>
      <c r="D73" s="9"/>
      <c r="E73" s="14"/>
      <c r="F73" s="9"/>
      <c r="G73" s="9"/>
      <c r="H73" s="9"/>
      <c r="I73" s="9"/>
    </row>
    <row r="74" spans="1:9" ht="18">
      <c r="A74" s="9"/>
      <c r="B74" s="9"/>
      <c r="C74" s="9"/>
      <c r="D74" s="9"/>
      <c r="E74" s="14"/>
      <c r="F74" s="9"/>
      <c r="G74" s="9"/>
      <c r="H74" s="9"/>
      <c r="I74" s="9"/>
    </row>
    <row r="75" spans="1:9" ht="18">
      <c r="A75" s="9"/>
      <c r="B75" s="9"/>
      <c r="C75" s="9"/>
      <c r="D75" s="9"/>
      <c r="E75" s="14"/>
      <c r="F75" s="9"/>
      <c r="G75" s="9"/>
      <c r="H75" s="9"/>
      <c r="I75" s="9"/>
    </row>
    <row r="76" spans="1:9" ht="18">
      <c r="A76" s="9"/>
      <c r="B76" s="9"/>
      <c r="C76" s="9"/>
      <c r="D76" s="9"/>
      <c r="E76" s="14"/>
      <c r="F76" s="9"/>
      <c r="G76" s="9"/>
      <c r="H76" s="9"/>
      <c r="I76" s="9"/>
    </row>
    <row r="77" spans="1:9" ht="18">
      <c r="A77" s="9"/>
      <c r="B77" s="9"/>
      <c r="C77" s="9"/>
      <c r="D77" s="9"/>
      <c r="E77" s="14"/>
      <c r="F77" s="9"/>
      <c r="G77" s="9"/>
      <c r="H77" s="9"/>
      <c r="I77" s="9"/>
    </row>
    <row r="78" spans="1:9" ht="18">
      <c r="A78" s="9"/>
      <c r="B78" s="9"/>
      <c r="C78" s="9"/>
      <c r="D78" s="9"/>
      <c r="E78" s="14"/>
      <c r="F78" s="9"/>
      <c r="G78" s="9"/>
      <c r="H78" s="9"/>
      <c r="I78" s="9"/>
    </row>
    <row r="79" spans="1:9" ht="18">
      <c r="A79" s="9"/>
      <c r="B79" s="9"/>
      <c r="C79" s="9"/>
      <c r="D79" s="9"/>
      <c r="E79" s="14"/>
      <c r="F79" s="9"/>
      <c r="G79" s="9"/>
      <c r="H79" s="9"/>
      <c r="I79" s="9"/>
    </row>
    <row r="80" spans="1:9" ht="18">
      <c r="A80" s="9"/>
      <c r="B80" s="9"/>
      <c r="C80" s="9"/>
      <c r="D80" s="9"/>
      <c r="E80" s="14"/>
      <c r="F80" s="9"/>
      <c r="G80" s="9"/>
      <c r="H80" s="9"/>
      <c r="I80" s="9"/>
    </row>
    <row r="81" spans="1:9" ht="18">
      <c r="A81" s="9"/>
      <c r="B81" s="9"/>
      <c r="C81" s="9"/>
      <c r="D81" s="9"/>
      <c r="E81" s="14"/>
      <c r="F81" s="9"/>
      <c r="G81" s="9"/>
      <c r="H81" s="9"/>
      <c r="I81" s="9"/>
    </row>
    <row r="82" spans="1:9" ht="18">
      <c r="A82" s="9"/>
      <c r="B82" s="9"/>
      <c r="C82" s="9"/>
      <c r="D82" s="9"/>
      <c r="E82" s="14"/>
      <c r="F82" s="9"/>
      <c r="G82" s="9"/>
      <c r="H82" s="9"/>
      <c r="I82" s="9"/>
    </row>
    <row r="83" spans="1:9" ht="18">
      <c r="A83" s="9"/>
      <c r="B83" s="9"/>
      <c r="C83" s="9"/>
      <c r="D83" s="9"/>
      <c r="E83" s="14"/>
      <c r="F83" s="9"/>
      <c r="G83" s="9"/>
      <c r="H83" s="9"/>
      <c r="I83" s="9"/>
    </row>
    <row r="84" spans="1:9" ht="18">
      <c r="A84" s="9"/>
      <c r="B84" s="9"/>
      <c r="C84" s="9"/>
      <c r="D84" s="9"/>
      <c r="E84" s="14"/>
      <c r="F84" s="9"/>
      <c r="G84" s="9"/>
      <c r="H84" s="9"/>
      <c r="I84" s="9"/>
    </row>
    <row r="85" spans="1:9" ht="18">
      <c r="A85" s="9"/>
      <c r="B85" s="9"/>
      <c r="C85" s="9"/>
      <c r="D85" s="9"/>
      <c r="E85" s="14"/>
      <c r="F85" s="9"/>
      <c r="G85" s="9"/>
      <c r="H85" s="9"/>
      <c r="I85" s="9"/>
    </row>
    <row r="86" spans="1:9" ht="18">
      <c r="A86" s="9"/>
      <c r="B86" s="9"/>
      <c r="C86" s="9"/>
      <c r="D86" s="9"/>
      <c r="E86" s="14"/>
      <c r="F86" s="9"/>
      <c r="G86" s="9"/>
      <c r="H86" s="9"/>
      <c r="I86" s="9"/>
    </row>
    <row r="87" spans="1:9" ht="18">
      <c r="A87" s="9"/>
      <c r="B87" s="9"/>
      <c r="C87" s="9"/>
      <c r="D87" s="9"/>
      <c r="E87" s="14"/>
      <c r="F87" s="9"/>
      <c r="G87" s="9"/>
      <c r="H87" s="9"/>
      <c r="I87" s="9"/>
    </row>
    <row r="88" spans="1:9" ht="18">
      <c r="A88" s="9"/>
      <c r="B88" s="9"/>
      <c r="C88" s="9"/>
      <c r="D88" s="9"/>
      <c r="E88" s="14"/>
      <c r="F88" s="9"/>
      <c r="G88" s="9"/>
      <c r="H88" s="9"/>
      <c r="I88" s="9"/>
    </row>
    <row r="89" spans="1:9" ht="18">
      <c r="A89" s="9"/>
      <c r="B89" s="9"/>
      <c r="C89" s="9"/>
      <c r="D89" s="9"/>
      <c r="E89" s="14"/>
      <c r="F89" s="9"/>
      <c r="G89" s="9"/>
      <c r="H89" s="9"/>
      <c r="I89" s="9"/>
    </row>
    <row r="90" spans="1:9" ht="18">
      <c r="A90" s="9"/>
      <c r="B90" s="9"/>
      <c r="C90" s="9"/>
      <c r="D90" s="9"/>
      <c r="E90" s="14"/>
      <c r="F90" s="9"/>
      <c r="G90" s="9"/>
      <c r="H90" s="9"/>
      <c r="I90" s="9"/>
    </row>
    <row r="91" spans="1:9" ht="18">
      <c r="A91" s="9"/>
      <c r="B91" s="9"/>
      <c r="C91" s="9"/>
      <c r="D91" s="9"/>
      <c r="E91" s="14"/>
      <c r="F91" s="9"/>
      <c r="G91" s="9"/>
      <c r="H91" s="9"/>
      <c r="I91" s="9"/>
    </row>
    <row r="92" spans="1:9" ht="18">
      <c r="A92" s="9"/>
      <c r="B92" s="9"/>
      <c r="C92" s="9"/>
      <c r="D92" s="9"/>
      <c r="E92" s="14"/>
      <c r="F92" s="9"/>
      <c r="G92" s="9"/>
      <c r="H92" s="9"/>
      <c r="I92" s="9"/>
    </row>
    <row r="93" spans="1:9" ht="18">
      <c r="A93" s="9"/>
      <c r="B93" s="9"/>
      <c r="C93" s="9"/>
      <c r="D93" s="9"/>
      <c r="E93" s="14"/>
      <c r="F93" s="9"/>
      <c r="G93" s="9"/>
      <c r="H93" s="9"/>
      <c r="I93" s="9"/>
    </row>
    <row r="94" spans="1:9" ht="18">
      <c r="A94" s="9"/>
      <c r="B94" s="9"/>
      <c r="C94" s="9"/>
      <c r="D94" s="9"/>
      <c r="E94" s="14"/>
      <c r="F94" s="9"/>
      <c r="G94" s="9"/>
      <c r="H94" s="9"/>
      <c r="I94" s="9"/>
    </row>
    <row r="95" spans="1:9" ht="18">
      <c r="A95" s="9"/>
      <c r="B95" s="9"/>
      <c r="C95" s="9"/>
      <c r="D95" s="9"/>
      <c r="E95" s="14"/>
      <c r="F95" s="9"/>
      <c r="G95" s="9"/>
      <c r="H95" s="9"/>
      <c r="I95" s="9"/>
    </row>
    <row r="96" spans="1:9" ht="18">
      <c r="A96" s="9"/>
      <c r="B96" s="9"/>
      <c r="C96" s="9"/>
      <c r="D96" s="9"/>
      <c r="E96" s="14"/>
      <c r="F96" s="9"/>
      <c r="G96" s="9"/>
      <c r="H96" s="9"/>
      <c r="I96" s="9"/>
    </row>
    <row r="97" spans="1:9" ht="18">
      <c r="A97" s="9"/>
      <c r="B97" s="9"/>
      <c r="C97" s="9"/>
      <c r="D97" s="9"/>
      <c r="E97" s="14"/>
      <c r="F97" s="9"/>
      <c r="G97" s="9"/>
      <c r="H97" s="9"/>
      <c r="I97" s="9"/>
    </row>
    <row r="98" spans="1:9" ht="18">
      <c r="A98" s="9"/>
      <c r="B98" s="9"/>
      <c r="C98" s="9"/>
      <c r="D98" s="9"/>
      <c r="E98" s="14"/>
      <c r="F98" s="9"/>
      <c r="G98" s="9"/>
      <c r="H98" s="9"/>
      <c r="I98" s="9"/>
    </row>
    <row r="99" spans="1:9" ht="18">
      <c r="A99" s="9"/>
      <c r="B99" s="9"/>
      <c r="C99" s="9"/>
      <c r="D99" s="9"/>
      <c r="E99" s="14"/>
      <c r="F99" s="9"/>
      <c r="G99" s="9"/>
      <c r="H99" s="9"/>
      <c r="I99" s="9"/>
    </row>
    <row r="100" spans="1:9" ht="18">
      <c r="A100" s="9"/>
      <c r="B100" s="9"/>
      <c r="C100" s="9"/>
      <c r="D100" s="9"/>
      <c r="E100" s="14"/>
      <c r="F100" s="9"/>
      <c r="G100" s="9"/>
      <c r="H100" s="9"/>
      <c r="I100" s="9"/>
    </row>
    <row r="101" spans="1:9" ht="18">
      <c r="A101" s="9"/>
      <c r="B101" s="9"/>
      <c r="C101" s="9"/>
      <c r="D101" s="9"/>
      <c r="E101" s="14"/>
      <c r="F101" s="9"/>
      <c r="G101" s="9"/>
      <c r="H101" s="9"/>
      <c r="I101" s="9"/>
    </row>
    <row r="102" spans="1:9" ht="18">
      <c r="A102" s="9"/>
      <c r="B102" s="9"/>
      <c r="C102" s="9"/>
      <c r="D102" s="9"/>
      <c r="E102" s="14"/>
      <c r="F102" s="9"/>
      <c r="G102" s="9"/>
      <c r="H102" s="9"/>
      <c r="I102" s="9"/>
    </row>
    <row r="103" spans="1:9" ht="18">
      <c r="A103" s="9"/>
      <c r="B103" s="9"/>
      <c r="C103" s="9"/>
      <c r="D103" s="9"/>
      <c r="E103" s="14"/>
      <c r="F103" s="9"/>
      <c r="G103" s="9"/>
      <c r="H103" s="9"/>
      <c r="I103" s="9"/>
    </row>
    <row r="104" spans="1:9" ht="18">
      <c r="A104" s="9"/>
      <c r="B104" s="9"/>
      <c r="C104" s="9"/>
      <c r="D104" s="9"/>
      <c r="E104" s="14"/>
      <c r="F104" s="9"/>
      <c r="G104" s="9"/>
      <c r="H104" s="9"/>
      <c r="I104" s="9"/>
    </row>
    <row r="105" spans="1:9" ht="18">
      <c r="A105" s="9"/>
      <c r="B105" s="9"/>
      <c r="C105" s="9"/>
      <c r="D105" s="9"/>
      <c r="E105" s="14"/>
      <c r="F105" s="9"/>
      <c r="G105" s="9"/>
      <c r="H105" s="9"/>
      <c r="I105" s="9"/>
    </row>
    <row r="106" spans="1:9" ht="18">
      <c r="A106" s="9"/>
      <c r="B106" s="9"/>
      <c r="C106" s="9"/>
      <c r="D106" s="9"/>
      <c r="E106" s="14"/>
      <c r="F106" s="9"/>
      <c r="G106" s="9"/>
      <c r="H106" s="9"/>
      <c r="I106" s="9"/>
    </row>
    <row r="107" spans="1:9" ht="18">
      <c r="A107" s="9"/>
      <c r="B107" s="9"/>
      <c r="C107" s="9"/>
      <c r="D107" s="9"/>
      <c r="E107" s="14"/>
      <c r="F107" s="9"/>
      <c r="G107" s="9"/>
      <c r="H107" s="9"/>
      <c r="I107" s="9"/>
    </row>
    <row r="108" spans="1:9" ht="18">
      <c r="A108" s="9"/>
      <c r="B108" s="9"/>
      <c r="C108" s="9"/>
      <c r="D108" s="9"/>
      <c r="E108" s="14"/>
      <c r="F108" s="9"/>
      <c r="G108" s="9"/>
      <c r="H108" s="9"/>
      <c r="I108" s="9"/>
    </row>
    <row r="109" spans="1:9" ht="18">
      <c r="A109" s="9"/>
      <c r="B109" s="9"/>
      <c r="C109" s="9"/>
      <c r="D109" s="9"/>
      <c r="E109" s="14"/>
      <c r="F109" s="9"/>
      <c r="G109" s="9"/>
      <c r="H109" s="9"/>
      <c r="I109" s="9"/>
    </row>
    <row r="110" spans="1:9" ht="18">
      <c r="A110" s="9"/>
      <c r="B110" s="9"/>
      <c r="C110" s="9"/>
      <c r="D110" s="9"/>
      <c r="E110" s="14"/>
      <c r="F110" s="9"/>
      <c r="G110" s="9"/>
      <c r="H110" s="9"/>
      <c r="I110" s="9"/>
    </row>
    <row r="111" spans="1:9" ht="18">
      <c r="A111" s="9"/>
      <c r="B111" s="9"/>
      <c r="C111" s="9"/>
      <c r="D111" s="9"/>
      <c r="E111" s="14"/>
      <c r="F111" s="9"/>
      <c r="G111" s="9"/>
      <c r="H111" s="9"/>
      <c r="I111" s="9"/>
    </row>
    <row r="112" spans="1:9" ht="18">
      <c r="A112" s="9"/>
      <c r="B112" s="9"/>
      <c r="C112" s="9"/>
      <c r="D112" s="9"/>
      <c r="E112" s="14"/>
      <c r="F112" s="9"/>
      <c r="G112" s="9"/>
      <c r="H112" s="9"/>
      <c r="I112" s="9"/>
    </row>
    <row r="113" spans="1:9" ht="18">
      <c r="A113" s="9"/>
      <c r="B113" s="9"/>
      <c r="C113" s="9"/>
      <c r="D113" s="9"/>
      <c r="E113" s="14"/>
      <c r="F113" s="9"/>
      <c r="G113" s="9"/>
      <c r="H113" s="9"/>
      <c r="I113" s="9"/>
    </row>
    <row r="114" spans="1:9" ht="18">
      <c r="A114" s="9"/>
      <c r="B114" s="9"/>
      <c r="C114" s="9"/>
      <c r="D114" s="9"/>
      <c r="E114" s="14"/>
      <c r="F114" s="9"/>
      <c r="G114" s="9"/>
      <c r="H114" s="9"/>
      <c r="I114" s="9"/>
    </row>
    <row r="115" spans="1:9" ht="18">
      <c r="A115" s="9"/>
      <c r="B115" s="9"/>
      <c r="C115" s="9"/>
      <c r="D115" s="9"/>
      <c r="E115" s="14"/>
      <c r="F115" s="9"/>
      <c r="G115" s="9"/>
      <c r="H115" s="9"/>
      <c r="I115" s="9"/>
    </row>
    <row r="116" spans="1:9" ht="18">
      <c r="A116" s="9"/>
      <c r="B116" s="9"/>
      <c r="C116" s="9"/>
      <c r="D116" s="9"/>
      <c r="E116" s="14"/>
      <c r="F116" s="9"/>
      <c r="G116" s="9"/>
      <c r="H116" s="9"/>
      <c r="I116" s="9"/>
    </row>
    <row r="117" spans="1:9" ht="18">
      <c r="A117" s="9"/>
      <c r="B117" s="9"/>
      <c r="C117" s="9"/>
      <c r="D117" s="9"/>
      <c r="E117" s="14"/>
      <c r="F117" s="9"/>
      <c r="G117" s="9"/>
      <c r="H117" s="9"/>
      <c r="I117" s="9"/>
    </row>
    <row r="118" spans="1:9" ht="18">
      <c r="A118" s="9"/>
      <c r="B118" s="9"/>
      <c r="C118" s="9"/>
      <c r="D118" s="9"/>
      <c r="E118" s="14"/>
      <c r="F118" s="9"/>
      <c r="G118" s="9"/>
      <c r="H118" s="9"/>
      <c r="I118" s="9"/>
    </row>
    <row r="119" spans="1:9" ht="18">
      <c r="A119" s="9"/>
      <c r="B119" s="9"/>
      <c r="C119" s="9"/>
      <c r="D119" s="9"/>
      <c r="E119" s="14"/>
      <c r="F119" s="9"/>
      <c r="G119" s="9"/>
      <c r="H119" s="9"/>
      <c r="I119" s="9"/>
    </row>
    <row r="120" spans="1:9" ht="18">
      <c r="A120" s="9"/>
      <c r="B120" s="9"/>
      <c r="C120" s="9"/>
      <c r="D120" s="9"/>
      <c r="E120" s="14"/>
      <c r="F120" s="9"/>
      <c r="G120" s="9"/>
      <c r="H120" s="9"/>
      <c r="I120" s="9"/>
    </row>
    <row r="121" spans="1:9" ht="18">
      <c r="A121" s="9"/>
      <c r="B121" s="9"/>
      <c r="C121" s="9"/>
      <c r="D121" s="9"/>
      <c r="E121" s="14"/>
      <c r="F121" s="9"/>
      <c r="G121" s="9"/>
      <c r="H121" s="9"/>
      <c r="I121" s="9"/>
    </row>
    <row r="122" spans="1:9" ht="18">
      <c r="A122" s="9"/>
      <c r="B122" s="9"/>
      <c r="C122" s="9"/>
      <c r="D122" s="9"/>
      <c r="E122" s="14"/>
      <c r="F122" s="9"/>
      <c r="G122" s="9"/>
      <c r="H122" s="9"/>
      <c r="I122" s="9"/>
    </row>
    <row r="123" spans="1:9" ht="18">
      <c r="A123" s="9"/>
      <c r="B123" s="9"/>
      <c r="C123" s="9"/>
      <c r="D123" s="9"/>
      <c r="E123" s="14"/>
      <c r="F123" s="9"/>
      <c r="G123" s="9"/>
      <c r="H123" s="9"/>
      <c r="I123" s="9"/>
    </row>
    <row r="124" spans="1:9" ht="18">
      <c r="A124" s="9"/>
      <c r="B124" s="9"/>
      <c r="C124" s="9"/>
      <c r="D124" s="9"/>
      <c r="E124" s="14"/>
      <c r="F124" s="9"/>
      <c r="G124" s="9"/>
      <c r="H124" s="9"/>
      <c r="I124" s="9"/>
    </row>
    <row r="125" spans="1:9" ht="18">
      <c r="A125" s="9"/>
      <c r="B125" s="9"/>
      <c r="C125" s="9"/>
      <c r="D125" s="9"/>
      <c r="E125" s="14"/>
      <c r="F125" s="9"/>
      <c r="G125" s="9"/>
      <c r="H125" s="9"/>
      <c r="I125" s="9"/>
    </row>
    <row r="126" spans="1:9" ht="18">
      <c r="A126" s="9"/>
      <c r="B126" s="9"/>
      <c r="C126" s="9"/>
      <c r="D126" s="9"/>
      <c r="E126" s="14"/>
      <c r="F126" s="9"/>
      <c r="G126" s="9"/>
      <c r="H126" s="9"/>
      <c r="I126" s="9"/>
    </row>
    <row r="127" spans="1:9" ht="18">
      <c r="A127" s="9"/>
      <c r="B127" s="9"/>
      <c r="C127" s="9"/>
      <c r="D127" s="9"/>
      <c r="E127" s="14"/>
      <c r="F127" s="9"/>
      <c r="G127" s="9"/>
      <c r="H127" s="9"/>
      <c r="I127" s="9"/>
    </row>
    <row r="128" spans="1:9" ht="18">
      <c r="A128" s="9"/>
      <c r="B128" s="9"/>
      <c r="C128" s="9"/>
      <c r="D128" s="9"/>
      <c r="E128" s="14"/>
      <c r="F128" s="9"/>
      <c r="G128" s="9"/>
      <c r="H128" s="9"/>
      <c r="I128" s="9"/>
    </row>
    <row r="129" spans="1:9" ht="18">
      <c r="A129" s="9"/>
      <c r="B129" s="9"/>
      <c r="C129" s="9"/>
      <c r="D129" s="9"/>
      <c r="E129" s="14"/>
      <c r="F129" s="9"/>
      <c r="G129" s="9"/>
      <c r="H129" s="9"/>
      <c r="I129" s="9"/>
    </row>
    <row r="130" spans="1:9" ht="18">
      <c r="A130" s="9"/>
      <c r="B130" s="9"/>
      <c r="C130" s="9"/>
      <c r="D130" s="9"/>
      <c r="E130" s="14"/>
      <c r="F130" s="9"/>
      <c r="G130" s="9"/>
      <c r="H130" s="9"/>
      <c r="I130" s="9"/>
    </row>
    <row r="131" spans="1:9" ht="18">
      <c r="A131" s="9"/>
      <c r="B131" s="9"/>
      <c r="C131" s="9"/>
      <c r="D131" s="9"/>
      <c r="E131" s="14"/>
      <c r="F131" s="9"/>
      <c r="G131" s="9"/>
      <c r="H131" s="9"/>
      <c r="I131" s="9"/>
    </row>
    <row r="132" spans="1:9" ht="18">
      <c r="A132" s="9"/>
      <c r="B132" s="9"/>
      <c r="C132" s="9"/>
      <c r="D132" s="9"/>
      <c r="E132" s="14"/>
      <c r="F132" s="9"/>
      <c r="G132" s="9"/>
      <c r="H132" s="9"/>
      <c r="I132" s="9"/>
    </row>
    <row r="133" spans="1:9" ht="18">
      <c r="A133" s="9"/>
      <c r="B133" s="9"/>
      <c r="C133" s="9"/>
      <c r="D133" s="9"/>
      <c r="E133" s="14"/>
      <c r="F133" s="9"/>
      <c r="G133" s="9"/>
      <c r="H133" s="9"/>
      <c r="I133" s="9"/>
    </row>
    <row r="134" spans="1:9" ht="18">
      <c r="A134" s="9"/>
      <c r="B134" s="9"/>
      <c r="C134" s="9"/>
      <c r="D134" s="9"/>
      <c r="E134" s="14"/>
      <c r="F134" s="9"/>
      <c r="G134" s="9"/>
      <c r="H134" s="9"/>
      <c r="I134" s="9"/>
    </row>
    <row r="135" spans="1:9" ht="18">
      <c r="A135" s="9"/>
      <c r="B135" s="9"/>
      <c r="C135" s="9"/>
      <c r="D135" s="9"/>
      <c r="E135" s="14"/>
      <c r="F135" s="9"/>
      <c r="G135" s="9"/>
      <c r="H135" s="9"/>
      <c r="I135" s="9"/>
    </row>
    <row r="136" spans="1:9" ht="18">
      <c r="A136" s="9"/>
      <c r="B136" s="9"/>
      <c r="C136" s="9"/>
      <c r="D136" s="9"/>
      <c r="E136" s="14"/>
      <c r="F136" s="9"/>
      <c r="G136" s="9"/>
      <c r="H136" s="9"/>
      <c r="I136" s="9"/>
    </row>
    <row r="137" spans="1:9" ht="18">
      <c r="A137" s="9"/>
      <c r="B137" s="9"/>
      <c r="C137" s="9"/>
      <c r="D137" s="9"/>
      <c r="E137" s="14"/>
      <c r="F137" s="9"/>
      <c r="G137" s="9"/>
      <c r="H137" s="9"/>
      <c r="I137" s="9"/>
    </row>
    <row r="138" spans="1:9" ht="18">
      <c r="A138" s="9"/>
      <c r="B138" s="9"/>
      <c r="C138" s="9"/>
      <c r="D138" s="9"/>
      <c r="E138" s="14"/>
      <c r="F138" s="9"/>
      <c r="G138" s="9"/>
      <c r="H138" s="9"/>
      <c r="I138" s="9"/>
    </row>
    <row r="139" spans="1:9" ht="18">
      <c r="A139" s="9"/>
      <c r="B139" s="9"/>
      <c r="C139" s="9"/>
      <c r="D139" s="9"/>
      <c r="E139" s="14"/>
      <c r="F139" s="9"/>
      <c r="G139" s="9"/>
      <c r="H139" s="9"/>
      <c r="I139" s="9"/>
    </row>
    <row r="140" spans="1:9" ht="18">
      <c r="A140" s="9"/>
      <c r="B140" s="9"/>
      <c r="C140" s="9"/>
      <c r="D140" s="9"/>
      <c r="E140" s="14"/>
      <c r="F140" s="9"/>
      <c r="G140" s="9"/>
      <c r="H140" s="9"/>
      <c r="I140" s="9"/>
    </row>
    <row r="141" spans="1:9" ht="18">
      <c r="A141" s="9"/>
      <c r="B141" s="9"/>
      <c r="C141" s="9"/>
      <c r="D141" s="9"/>
      <c r="E141" s="14"/>
      <c r="F141" s="9"/>
      <c r="G141" s="9"/>
      <c r="H141" s="9"/>
      <c r="I141" s="9"/>
    </row>
    <row r="142" spans="1:9" ht="18">
      <c r="A142" s="9"/>
      <c r="B142" s="9"/>
      <c r="C142" s="9"/>
      <c r="D142" s="9"/>
      <c r="E142" s="14"/>
      <c r="F142" s="9"/>
      <c r="G142" s="9"/>
      <c r="H142" s="9"/>
      <c r="I142" s="9"/>
    </row>
    <row r="143" spans="1:9" ht="18">
      <c r="A143" s="9"/>
      <c r="B143" s="9"/>
      <c r="C143" s="9"/>
      <c r="D143" s="9"/>
      <c r="E143" s="14"/>
      <c r="F143" s="9"/>
      <c r="G143" s="9"/>
      <c r="H143" s="9"/>
      <c r="I143" s="9"/>
    </row>
    <row r="144" spans="1:9" ht="18">
      <c r="A144" s="9"/>
      <c r="B144" s="9"/>
      <c r="C144" s="9"/>
      <c r="D144" s="9"/>
      <c r="E144" s="14"/>
      <c r="F144" s="9"/>
      <c r="G144" s="9"/>
      <c r="H144" s="9"/>
      <c r="I144" s="9"/>
    </row>
    <row r="145" spans="1:9" ht="18">
      <c r="A145" s="9"/>
      <c r="B145" s="9"/>
      <c r="C145" s="9"/>
      <c r="D145" s="9"/>
      <c r="E145" s="14"/>
      <c r="F145" s="9"/>
      <c r="G145" s="9"/>
      <c r="H145" s="9"/>
      <c r="I145" s="9"/>
    </row>
    <row r="146" spans="1:9" ht="18">
      <c r="A146" s="9"/>
      <c r="B146" s="9"/>
      <c r="C146" s="9"/>
      <c r="D146" s="9"/>
      <c r="E146" s="14"/>
      <c r="F146" s="9"/>
      <c r="G146" s="9"/>
      <c r="H146" s="9"/>
      <c r="I146" s="9"/>
    </row>
    <row r="147" spans="1:9" ht="18">
      <c r="A147" s="9"/>
      <c r="B147" s="9"/>
      <c r="C147" s="9"/>
      <c r="D147" s="9"/>
      <c r="E147" s="14"/>
      <c r="F147" s="9"/>
      <c r="G147" s="9"/>
      <c r="H147" s="9"/>
      <c r="I147" s="9"/>
    </row>
    <row r="148" spans="1:9" ht="18">
      <c r="A148" s="9"/>
      <c r="B148" s="9"/>
      <c r="C148" s="9"/>
      <c r="D148" s="9"/>
      <c r="E148" s="14"/>
      <c r="F148" s="9"/>
      <c r="G148" s="9"/>
      <c r="H148" s="9"/>
      <c r="I148" s="9"/>
    </row>
    <row r="149" spans="1:9" ht="18">
      <c r="A149" s="9"/>
      <c r="B149" s="9"/>
      <c r="C149" s="9"/>
      <c r="D149" s="9"/>
      <c r="E149" s="14"/>
      <c r="F149" s="9"/>
      <c r="G149" s="9"/>
      <c r="H149" s="9"/>
      <c r="I149" s="9"/>
    </row>
    <row r="150" spans="1:9" ht="18">
      <c r="A150" s="9"/>
      <c r="B150" s="9"/>
      <c r="C150" s="9"/>
      <c r="D150" s="9"/>
      <c r="E150" s="14"/>
      <c r="F150" s="9"/>
      <c r="G150" s="9"/>
      <c r="H150" s="9"/>
      <c r="I150" s="9"/>
    </row>
    <row r="151" spans="1:9" ht="18">
      <c r="A151" s="9"/>
      <c r="B151" s="9"/>
      <c r="C151" s="9"/>
      <c r="D151" s="9"/>
      <c r="E151" s="14"/>
      <c r="F151" s="9"/>
      <c r="G151" s="9"/>
      <c r="H151" s="9"/>
      <c r="I151" s="9"/>
    </row>
    <row r="152" spans="1:9" ht="18">
      <c r="A152" s="9"/>
      <c r="B152" s="9"/>
      <c r="C152" s="9"/>
      <c r="D152" s="9"/>
      <c r="E152" s="14"/>
      <c r="F152" s="9"/>
      <c r="G152" s="9"/>
      <c r="H152" s="9"/>
      <c r="I152" s="9"/>
    </row>
    <row r="153" spans="1:9" ht="18">
      <c r="A153" s="9"/>
      <c r="B153" s="9"/>
      <c r="C153" s="9"/>
      <c r="D153" s="9"/>
      <c r="E153" s="14"/>
      <c r="F153" s="9"/>
      <c r="G153" s="9"/>
      <c r="H153" s="9"/>
      <c r="I153" s="9"/>
    </row>
    <row r="154" spans="1:9" ht="18">
      <c r="A154" s="9"/>
      <c r="B154" s="9"/>
      <c r="C154" s="9"/>
      <c r="D154" s="9"/>
      <c r="E154" s="14"/>
      <c r="F154" s="9"/>
      <c r="G154" s="9"/>
      <c r="H154" s="9"/>
      <c r="I154" s="9"/>
    </row>
    <row r="155" spans="1:9" ht="18">
      <c r="A155" s="9"/>
      <c r="B155" s="9"/>
      <c r="C155" s="9"/>
      <c r="D155" s="9"/>
      <c r="E155" s="14"/>
      <c r="F155" s="9"/>
      <c r="G155" s="9"/>
      <c r="H155" s="9"/>
      <c r="I155" s="9"/>
    </row>
    <row r="156" spans="1:9" ht="18">
      <c r="A156" s="9"/>
      <c r="B156" s="9"/>
      <c r="C156" s="9"/>
      <c r="D156" s="9"/>
      <c r="E156" s="14"/>
      <c r="F156" s="9"/>
      <c r="G156" s="9"/>
      <c r="H156" s="9"/>
      <c r="I156" s="9"/>
    </row>
    <row r="157" spans="1:9" ht="18">
      <c r="A157" s="9"/>
      <c r="B157" s="9"/>
      <c r="C157" s="9"/>
      <c r="D157" s="9"/>
      <c r="E157" s="14"/>
      <c r="F157" s="9"/>
      <c r="G157" s="9"/>
      <c r="H157" s="9"/>
      <c r="I157" s="9"/>
    </row>
    <row r="158" spans="1:9" ht="18">
      <c r="A158" s="9"/>
      <c r="B158" s="9"/>
      <c r="C158" s="9"/>
      <c r="D158" s="9"/>
      <c r="E158" s="14"/>
      <c r="F158" s="9"/>
      <c r="G158" s="9"/>
      <c r="H158" s="9"/>
      <c r="I158" s="9"/>
    </row>
    <row r="159" spans="1:9" ht="18">
      <c r="A159" s="9"/>
      <c r="B159" s="9"/>
      <c r="C159" s="9"/>
      <c r="D159" s="9"/>
      <c r="E159" s="14"/>
      <c r="F159" s="9"/>
      <c r="G159" s="9"/>
      <c r="H159" s="9"/>
      <c r="I159" s="9"/>
    </row>
    <row r="160" spans="1:9" ht="18">
      <c r="A160" s="9"/>
      <c r="B160" s="9"/>
      <c r="C160" s="9"/>
      <c r="D160" s="9"/>
      <c r="E160" s="14"/>
      <c r="F160" s="9"/>
      <c r="G160" s="9"/>
      <c r="H160" s="9"/>
      <c r="I160" s="9"/>
    </row>
    <row r="161" spans="1:9" ht="12.7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2.7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2.7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2.7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2.7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2.7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2.7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2.7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2.7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2.7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2.7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2.7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2.7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2.7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2.7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2.7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2.7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2.7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2.7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2.7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2.7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2.7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2.7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2.7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2.7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2.7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2.7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2.7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2.7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2.7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2.7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2.7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2.7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2.7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2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2.7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2.7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2.7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2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2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2.7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2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2.7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2.7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2.7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2.7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2.7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2.7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2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2.7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2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2.7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2.7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2.7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2.7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2.7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2.7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2.7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2.7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2.7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2.7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2.7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2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2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2.7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2.7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2.7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2.7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2.7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2.7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2.7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2.7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2.7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2.7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2.7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2.7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2.7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2.75">
      <c r="A239" s="9"/>
      <c r="B239" s="9"/>
      <c r="C239" s="9"/>
      <c r="D239" s="9"/>
      <c r="E239" s="9"/>
      <c r="F239" s="9"/>
      <c r="G239" s="9"/>
      <c r="H239" s="9"/>
      <c r="I239" s="9"/>
    </row>
    <row r="481" ht="14.25">
      <c r="D481" s="49"/>
    </row>
    <row r="482" spans="1:4" ht="14.25">
      <c r="A482" s="16"/>
      <c r="B482" s="15" t="s">
        <v>11</v>
      </c>
      <c r="C482" s="49"/>
      <c r="D482" s="50"/>
    </row>
    <row r="483" spans="1:4" ht="14.25">
      <c r="A483" s="16"/>
      <c r="B483" s="15" t="s">
        <v>12</v>
      </c>
      <c r="C483" s="49"/>
      <c r="D483" s="50"/>
    </row>
    <row r="484" spans="1:4" ht="14.25">
      <c r="A484" s="16"/>
      <c r="B484" s="15" t="s">
        <v>13</v>
      </c>
      <c r="C484" s="49"/>
      <c r="D484" s="50"/>
    </row>
    <row r="485" spans="1:4" ht="14.25">
      <c r="A485" s="16"/>
      <c r="B485" s="15" t="s">
        <v>14</v>
      </c>
      <c r="C485" s="49"/>
      <c r="D485" s="50"/>
    </row>
    <row r="486" spans="1:4" ht="14.25">
      <c r="A486" s="16"/>
      <c r="B486" s="15" t="s">
        <v>15</v>
      </c>
      <c r="C486" s="49"/>
      <c r="D486" s="50"/>
    </row>
    <row r="487" spans="1:4" ht="14.25">
      <c r="A487" s="16"/>
      <c r="B487" s="15" t="s">
        <v>16</v>
      </c>
      <c r="C487" s="49"/>
      <c r="D487" s="50"/>
    </row>
    <row r="488" spans="1:4" ht="14.25">
      <c r="A488" s="16"/>
      <c r="B488" s="15" t="s">
        <v>17</v>
      </c>
      <c r="C488" s="49"/>
      <c r="D488" s="50"/>
    </row>
    <row r="489" spans="1:4" ht="15.75">
      <c r="A489" s="17" t="s">
        <v>18</v>
      </c>
      <c r="D489" s="18"/>
    </row>
    <row r="490" spans="1:4" ht="15.75">
      <c r="A490" s="17">
        <v>14000000</v>
      </c>
      <c r="B490" s="17" t="s">
        <v>19</v>
      </c>
      <c r="C490" s="80"/>
      <c r="D490" s="9"/>
    </row>
    <row r="491" spans="1:4" ht="15.75">
      <c r="A491" s="16"/>
      <c r="B491" s="17" t="s">
        <v>20</v>
      </c>
      <c r="C491" s="80"/>
      <c r="D491" s="51"/>
    </row>
    <row r="492" spans="1:4" ht="14.25">
      <c r="A492" s="16"/>
      <c r="B492" s="15" t="s">
        <v>21</v>
      </c>
      <c r="C492" s="49"/>
      <c r="D492" s="50"/>
    </row>
    <row r="493" spans="1:4" ht="14.25">
      <c r="A493" s="16"/>
      <c r="B493" s="15" t="s">
        <v>22</v>
      </c>
      <c r="C493" s="49"/>
      <c r="D493" s="50"/>
    </row>
    <row r="494" spans="1:4" ht="14.25">
      <c r="A494" s="16"/>
      <c r="B494" s="15" t="s">
        <v>23</v>
      </c>
      <c r="C494" s="49"/>
      <c r="D494" s="50"/>
    </row>
    <row r="495" spans="1:4" ht="14.25">
      <c r="A495" s="16"/>
      <c r="B495" s="15" t="s">
        <v>24</v>
      </c>
      <c r="C495" s="49"/>
      <c r="D495" s="50"/>
    </row>
    <row r="496" spans="1:4" ht="14.25">
      <c r="A496" s="16"/>
      <c r="B496" s="15" t="s">
        <v>25</v>
      </c>
      <c r="C496" s="49"/>
      <c r="D496" s="50"/>
    </row>
    <row r="497" spans="1:4" ht="14.25">
      <c r="A497" s="16"/>
      <c r="B497" s="15" t="s">
        <v>26</v>
      </c>
      <c r="C497" s="49"/>
      <c r="D497" s="50"/>
    </row>
    <row r="498" spans="1:4" ht="14.25">
      <c r="A498" s="16"/>
      <c r="B498" s="15" t="s">
        <v>27</v>
      </c>
      <c r="C498" s="49"/>
      <c r="D498" s="50"/>
    </row>
    <row r="499" spans="1:4" ht="14.25">
      <c r="A499" s="16"/>
      <c r="B499" s="15" t="s">
        <v>28</v>
      </c>
      <c r="C499" s="49"/>
      <c r="D499" s="50"/>
    </row>
    <row r="500" spans="1:4" ht="14.25">
      <c r="A500" s="16"/>
      <c r="B500" s="15" t="s">
        <v>29</v>
      </c>
      <c r="C500" s="49"/>
      <c r="D500" s="50"/>
    </row>
    <row r="501" spans="1:4" ht="14.25">
      <c r="A501" s="16"/>
      <c r="B501" s="15" t="s">
        <v>30</v>
      </c>
      <c r="C501" s="49"/>
      <c r="D501" s="50"/>
    </row>
    <row r="502" spans="1:4" ht="14.25">
      <c r="A502" s="16"/>
      <c r="B502" s="15" t="s">
        <v>31</v>
      </c>
      <c r="C502" s="49"/>
      <c r="D502" s="50"/>
    </row>
    <row r="503" spans="1:4" ht="14.25">
      <c r="A503" s="16"/>
      <c r="B503" s="15" t="s">
        <v>32</v>
      </c>
      <c r="C503" s="49"/>
      <c r="D503" s="50"/>
    </row>
    <row r="504" spans="1:4" ht="14.25">
      <c r="A504" s="16"/>
      <c r="B504" s="15" t="s">
        <v>33</v>
      </c>
      <c r="C504" s="49"/>
      <c r="D504" s="50"/>
    </row>
    <row r="505" spans="1:4" ht="14.25">
      <c r="A505" s="16"/>
      <c r="B505" s="15" t="s">
        <v>34</v>
      </c>
      <c r="C505" s="49"/>
      <c r="D505" s="50"/>
    </row>
    <row r="506" spans="1:4" ht="14.25">
      <c r="A506" s="16"/>
      <c r="B506" s="15" t="s">
        <v>35</v>
      </c>
      <c r="C506" s="49"/>
      <c r="D506" s="50"/>
    </row>
    <row r="507" spans="1:4" ht="14.25">
      <c r="A507" s="16"/>
      <c r="B507" s="15" t="s">
        <v>36</v>
      </c>
      <c r="C507" s="49"/>
      <c r="D507" s="50"/>
    </row>
    <row r="508" spans="1:4" ht="14.25">
      <c r="A508" s="16"/>
      <c r="B508" s="15" t="s">
        <v>37</v>
      </c>
      <c r="C508" s="49"/>
      <c r="D508" s="50"/>
    </row>
    <row r="509" spans="1:4" ht="14.25">
      <c r="A509" s="16"/>
      <c r="B509" s="15" t="s">
        <v>11</v>
      </c>
      <c r="C509" s="49"/>
      <c r="D509" s="50"/>
    </row>
    <row r="510" spans="1:4" ht="14.25">
      <c r="A510" s="16"/>
      <c r="B510" s="15" t="s">
        <v>12</v>
      </c>
      <c r="C510" s="49"/>
      <c r="D510" s="50"/>
    </row>
    <row r="511" spans="1:4" ht="14.25">
      <c r="A511" s="16"/>
      <c r="B511" s="15" t="s">
        <v>13</v>
      </c>
      <c r="C511" s="49"/>
      <c r="D511" s="50"/>
    </row>
    <row r="512" spans="1:4" ht="14.25">
      <c r="A512" s="16"/>
      <c r="B512" s="15" t="s">
        <v>14</v>
      </c>
      <c r="C512" s="49"/>
      <c r="D512" s="50"/>
    </row>
    <row r="513" spans="1:4" ht="14.25">
      <c r="A513" s="16"/>
      <c r="B513" s="15" t="s">
        <v>15</v>
      </c>
      <c r="C513" s="49"/>
      <c r="D513" s="50"/>
    </row>
    <row r="514" spans="1:4" ht="14.25">
      <c r="A514" s="16"/>
      <c r="B514" s="15" t="s">
        <v>16</v>
      </c>
      <c r="C514" s="49"/>
      <c r="D514" s="50"/>
    </row>
    <row r="515" spans="1:4" ht="14.25">
      <c r="A515" s="16"/>
      <c r="B515" s="15" t="s">
        <v>17</v>
      </c>
      <c r="C515" s="49"/>
      <c r="D515" s="50"/>
    </row>
    <row r="516" spans="1:4" ht="15.75">
      <c r="A516" s="17" t="s">
        <v>18</v>
      </c>
      <c r="D516" s="18"/>
    </row>
    <row r="517" spans="1:4" ht="15.75">
      <c r="A517" s="17">
        <v>14060000</v>
      </c>
      <c r="B517" s="17" t="s">
        <v>38</v>
      </c>
      <c r="C517" s="80"/>
      <c r="D517" s="9"/>
    </row>
    <row r="518" spans="1:4" ht="15.75">
      <c r="A518" s="16"/>
      <c r="B518" s="17" t="s">
        <v>20</v>
      </c>
      <c r="C518" s="80"/>
      <c r="D518" s="51"/>
    </row>
    <row r="519" spans="1:4" ht="14.25">
      <c r="A519" s="16"/>
      <c r="B519" s="15" t="s">
        <v>21</v>
      </c>
      <c r="C519" s="49"/>
      <c r="D519" s="50"/>
    </row>
    <row r="520" spans="1:4" ht="14.25">
      <c r="A520" s="16"/>
      <c r="B520" s="15" t="s">
        <v>22</v>
      </c>
      <c r="C520" s="49"/>
      <c r="D520" s="50"/>
    </row>
    <row r="521" spans="1:4" ht="14.25">
      <c r="A521" s="16"/>
      <c r="B521" s="15" t="s">
        <v>23</v>
      </c>
      <c r="C521" s="49"/>
      <c r="D521" s="50"/>
    </row>
    <row r="522" spans="1:4" ht="14.25">
      <c r="A522" s="16"/>
      <c r="B522" s="15" t="s">
        <v>24</v>
      </c>
      <c r="C522" s="49"/>
      <c r="D522" s="50"/>
    </row>
    <row r="523" spans="1:4" ht="14.25">
      <c r="A523" s="16"/>
      <c r="B523" s="15" t="s">
        <v>25</v>
      </c>
      <c r="C523" s="49"/>
      <c r="D523" s="50"/>
    </row>
    <row r="524" spans="1:4" ht="14.25">
      <c r="A524" s="16"/>
      <c r="B524" s="15" t="s">
        <v>26</v>
      </c>
      <c r="C524" s="49"/>
      <c r="D524" s="50"/>
    </row>
    <row r="525" spans="1:4" ht="14.25">
      <c r="A525" s="16"/>
      <c r="B525" s="15" t="s">
        <v>27</v>
      </c>
      <c r="C525" s="49"/>
      <c r="D525" s="50"/>
    </row>
    <row r="526" spans="1:4" ht="14.25">
      <c r="A526" s="16"/>
      <c r="B526" s="15" t="s">
        <v>28</v>
      </c>
      <c r="C526" s="49"/>
      <c r="D526" s="50"/>
    </row>
    <row r="527" spans="1:4" ht="14.25">
      <c r="A527" s="16"/>
      <c r="B527" s="15" t="s">
        <v>29</v>
      </c>
      <c r="C527" s="49"/>
      <c r="D527" s="50"/>
    </row>
    <row r="528" spans="1:4" ht="14.25">
      <c r="A528" s="16"/>
      <c r="B528" s="15" t="s">
        <v>30</v>
      </c>
      <c r="C528" s="49"/>
      <c r="D528" s="50"/>
    </row>
    <row r="529" spans="1:4" ht="14.25">
      <c r="A529" s="16"/>
      <c r="B529" s="15" t="s">
        <v>31</v>
      </c>
      <c r="C529" s="49"/>
      <c r="D529" s="50"/>
    </row>
    <row r="530" spans="1:4" ht="14.25">
      <c r="A530" s="16"/>
      <c r="B530" s="15" t="s">
        <v>32</v>
      </c>
      <c r="C530" s="49"/>
      <c r="D530" s="50"/>
    </row>
    <row r="531" spans="1:4" ht="14.25">
      <c r="A531" s="16"/>
      <c r="B531" s="15" t="s">
        <v>33</v>
      </c>
      <c r="C531" s="49"/>
      <c r="D531" s="50"/>
    </row>
    <row r="532" spans="1:4" ht="14.25">
      <c r="A532" s="16"/>
      <c r="B532" s="15" t="s">
        <v>34</v>
      </c>
      <c r="C532" s="49"/>
      <c r="D532" s="50"/>
    </row>
    <row r="533" spans="1:4" ht="14.25">
      <c r="A533" s="16"/>
      <c r="B533" s="15" t="s">
        <v>35</v>
      </c>
      <c r="C533" s="49"/>
      <c r="D533" s="50"/>
    </row>
    <row r="534" spans="1:4" ht="14.25">
      <c r="A534" s="16"/>
      <c r="B534" s="15" t="s">
        <v>36</v>
      </c>
      <c r="C534" s="49"/>
      <c r="D534" s="50"/>
    </row>
    <row r="535" spans="1:4" ht="14.25">
      <c r="A535" s="16"/>
      <c r="B535" s="15" t="s">
        <v>37</v>
      </c>
      <c r="C535" s="49"/>
      <c r="D535" s="50"/>
    </row>
    <row r="536" spans="1:4" ht="14.25">
      <c r="A536" s="16"/>
      <c r="B536" s="15" t="s">
        <v>11</v>
      </c>
      <c r="C536" s="49"/>
      <c r="D536" s="50"/>
    </row>
    <row r="537" spans="1:4" ht="14.25">
      <c r="A537" s="16"/>
      <c r="B537" s="15" t="s">
        <v>12</v>
      </c>
      <c r="C537" s="49"/>
      <c r="D537" s="50"/>
    </row>
    <row r="538" spans="1:4" ht="14.25">
      <c r="A538" s="16"/>
      <c r="B538" s="15" t="s">
        <v>13</v>
      </c>
      <c r="C538" s="49"/>
      <c r="D538" s="50"/>
    </row>
    <row r="539" spans="1:4" ht="14.25">
      <c r="A539" s="16"/>
      <c r="B539" s="15" t="s">
        <v>14</v>
      </c>
      <c r="C539" s="49"/>
      <c r="D539" s="50"/>
    </row>
    <row r="540" spans="1:4" ht="14.25">
      <c r="A540" s="16"/>
      <c r="B540" s="15" t="s">
        <v>15</v>
      </c>
      <c r="C540" s="49"/>
      <c r="D540" s="50"/>
    </row>
    <row r="541" spans="1:4" ht="14.25">
      <c r="A541" s="16"/>
      <c r="B541" s="15" t="s">
        <v>16</v>
      </c>
      <c r="C541" s="49"/>
      <c r="D541" s="50"/>
    </row>
    <row r="542" spans="1:4" ht="14.25">
      <c r="A542" s="16"/>
      <c r="B542" s="15" t="s">
        <v>17</v>
      </c>
      <c r="C542" s="49"/>
      <c r="D542" s="50"/>
    </row>
    <row r="543" spans="1:4" ht="15.75">
      <c r="A543" s="17" t="s">
        <v>18</v>
      </c>
      <c r="D543" s="18"/>
    </row>
    <row r="544" spans="1:4" ht="15.75">
      <c r="A544" s="17">
        <v>14060100</v>
      </c>
      <c r="B544" s="17" t="s">
        <v>39</v>
      </c>
      <c r="C544" s="80"/>
      <c r="D544" s="9"/>
    </row>
    <row r="545" spans="1:4" ht="14.25">
      <c r="A545" s="16"/>
      <c r="B545" s="15" t="s">
        <v>21</v>
      </c>
      <c r="C545" s="49"/>
      <c r="D545" s="50"/>
    </row>
    <row r="546" spans="1:4" ht="14.25">
      <c r="A546" s="16"/>
      <c r="B546" s="15" t="s">
        <v>22</v>
      </c>
      <c r="C546" s="49"/>
      <c r="D546" s="50"/>
    </row>
    <row r="547" spans="1:4" ht="14.25">
      <c r="A547" s="16"/>
      <c r="B547" s="15" t="s">
        <v>23</v>
      </c>
      <c r="C547" s="49"/>
      <c r="D547" s="50"/>
    </row>
    <row r="548" spans="1:4" ht="14.25">
      <c r="A548" s="16"/>
      <c r="B548" s="15" t="s">
        <v>24</v>
      </c>
      <c r="C548" s="49"/>
      <c r="D548" s="50"/>
    </row>
    <row r="549" spans="1:4" ht="14.25">
      <c r="A549" s="16"/>
      <c r="B549" s="15" t="s">
        <v>25</v>
      </c>
      <c r="C549" s="49"/>
      <c r="D549" s="50"/>
    </row>
    <row r="550" spans="1:4" ht="14.25">
      <c r="A550" s="16"/>
      <c r="B550" s="15" t="s">
        <v>26</v>
      </c>
      <c r="C550" s="49"/>
      <c r="D550" s="50"/>
    </row>
    <row r="551" spans="1:4" ht="14.25">
      <c r="A551" s="16"/>
      <c r="B551" s="15" t="s">
        <v>27</v>
      </c>
      <c r="C551" s="49"/>
      <c r="D551" s="50"/>
    </row>
    <row r="552" spans="1:4" ht="14.25">
      <c r="A552" s="16"/>
      <c r="B552" s="15" t="s">
        <v>28</v>
      </c>
      <c r="C552" s="49"/>
      <c r="D552" s="50"/>
    </row>
    <row r="553" spans="1:4" ht="14.25">
      <c r="A553" s="16"/>
      <c r="B553" s="15" t="s">
        <v>29</v>
      </c>
      <c r="C553" s="49"/>
      <c r="D553" s="50"/>
    </row>
    <row r="554" spans="1:4" ht="14.25">
      <c r="A554" s="16"/>
      <c r="B554" s="15" t="s">
        <v>30</v>
      </c>
      <c r="C554" s="49"/>
      <c r="D554" s="50"/>
    </row>
    <row r="555" spans="1:4" ht="14.25">
      <c r="A555" s="16"/>
      <c r="B555" s="15" t="s">
        <v>31</v>
      </c>
      <c r="C555" s="49"/>
      <c r="D555" s="50"/>
    </row>
    <row r="556" spans="1:4" ht="14.25">
      <c r="A556" s="16"/>
      <c r="B556" s="15" t="s">
        <v>32</v>
      </c>
      <c r="C556" s="49"/>
      <c r="D556" s="50"/>
    </row>
    <row r="557" spans="1:4" ht="14.25">
      <c r="A557" s="16"/>
      <c r="B557" s="15" t="s">
        <v>33</v>
      </c>
      <c r="C557" s="49"/>
      <c r="D557" s="50"/>
    </row>
    <row r="558" spans="1:4" ht="14.25">
      <c r="A558" s="16"/>
      <c r="B558" s="15" t="s">
        <v>34</v>
      </c>
      <c r="C558" s="49"/>
      <c r="D558" s="50"/>
    </row>
    <row r="559" spans="1:4" ht="14.25">
      <c r="A559" s="16"/>
      <c r="B559" s="15" t="s">
        <v>35</v>
      </c>
      <c r="C559" s="49"/>
      <c r="D559" s="50"/>
    </row>
    <row r="560" spans="1:4" ht="14.25">
      <c r="A560" s="16"/>
      <c r="B560" s="15" t="s">
        <v>36</v>
      </c>
      <c r="C560" s="49"/>
      <c r="D560" s="50"/>
    </row>
    <row r="561" spans="1:4" ht="14.25">
      <c r="A561" s="16"/>
      <c r="B561" s="15" t="s">
        <v>37</v>
      </c>
      <c r="C561" s="49"/>
      <c r="D561" s="50"/>
    </row>
    <row r="562" spans="1:4" ht="14.25">
      <c r="A562" s="16"/>
      <c r="B562" s="15" t="s">
        <v>11</v>
      </c>
      <c r="C562" s="49"/>
      <c r="D562" s="50"/>
    </row>
    <row r="563" spans="1:4" ht="14.25">
      <c r="A563" s="16"/>
      <c r="B563" s="15" t="s">
        <v>12</v>
      </c>
      <c r="C563" s="49"/>
      <c r="D563" s="50"/>
    </row>
    <row r="564" spans="1:4" ht="14.25">
      <c r="A564" s="16"/>
      <c r="B564" s="15" t="s">
        <v>13</v>
      </c>
      <c r="C564" s="49"/>
      <c r="D564" s="50"/>
    </row>
    <row r="565" spans="1:4" ht="14.25">
      <c r="A565" s="16"/>
      <c r="B565" s="15" t="s">
        <v>14</v>
      </c>
      <c r="C565" s="49"/>
      <c r="D565" s="50"/>
    </row>
    <row r="566" spans="1:4" ht="14.25">
      <c r="A566" s="16"/>
      <c r="B566" s="15" t="s">
        <v>17</v>
      </c>
      <c r="C566" s="49"/>
      <c r="D566" s="50"/>
    </row>
    <row r="567" spans="1:4" ht="15.75">
      <c r="A567" s="17" t="s">
        <v>18</v>
      </c>
      <c r="D567" s="18"/>
    </row>
    <row r="568" spans="1:4" ht="15.75">
      <c r="A568" s="17">
        <v>14060200</v>
      </c>
      <c r="B568" s="17" t="s">
        <v>40</v>
      </c>
      <c r="C568" s="80"/>
      <c r="D568" s="9"/>
    </row>
    <row r="569" spans="1:4" ht="14.25">
      <c r="A569" s="16"/>
      <c r="B569" s="15" t="s">
        <v>21</v>
      </c>
      <c r="C569" s="49"/>
      <c r="D569" s="50"/>
    </row>
    <row r="570" spans="1:4" ht="14.25">
      <c r="A570" s="16"/>
      <c r="B570" s="15" t="s">
        <v>22</v>
      </c>
      <c r="C570" s="49"/>
      <c r="D570" s="50"/>
    </row>
    <row r="571" spans="1:4" ht="14.25">
      <c r="A571" s="16"/>
      <c r="B571" s="15" t="s">
        <v>32</v>
      </c>
      <c r="C571" s="49"/>
      <c r="D571" s="50"/>
    </row>
    <row r="572" spans="1:4" ht="15.75">
      <c r="A572" s="17" t="s">
        <v>18</v>
      </c>
      <c r="D572" s="18"/>
    </row>
    <row r="573" spans="1:4" ht="15.75">
      <c r="A573" s="17">
        <v>14060300</v>
      </c>
      <c r="B573" s="17" t="s">
        <v>41</v>
      </c>
      <c r="C573" s="80"/>
      <c r="D573" s="9"/>
    </row>
    <row r="574" spans="1:4" ht="14.25">
      <c r="A574" s="16"/>
      <c r="B574" s="15" t="s">
        <v>21</v>
      </c>
      <c r="C574" s="49"/>
      <c r="D574" s="50"/>
    </row>
    <row r="575" spans="1:4" ht="14.25">
      <c r="A575" s="16"/>
      <c r="B575" s="15" t="s">
        <v>22</v>
      </c>
      <c r="C575" s="49"/>
      <c r="D575" s="50"/>
    </row>
    <row r="576" spans="1:4" ht="14.25">
      <c r="A576" s="16"/>
      <c r="B576" s="15" t="s">
        <v>23</v>
      </c>
      <c r="C576" s="49"/>
      <c r="D576" s="50"/>
    </row>
    <row r="577" spans="1:4" ht="14.25">
      <c r="A577" s="16"/>
      <c r="B577" s="15" t="s">
        <v>24</v>
      </c>
      <c r="C577" s="49"/>
      <c r="D577" s="50"/>
    </row>
    <row r="578" spans="1:4" ht="14.25">
      <c r="A578" s="16"/>
      <c r="B578" s="15" t="s">
        <v>25</v>
      </c>
      <c r="C578" s="49"/>
      <c r="D578" s="50"/>
    </row>
    <row r="579" spans="1:4" ht="14.25">
      <c r="A579" s="16"/>
      <c r="B579" s="15" t="s">
        <v>26</v>
      </c>
      <c r="C579" s="49"/>
      <c r="D579" s="50"/>
    </row>
    <row r="580" spans="1:4" ht="14.25">
      <c r="A580" s="16"/>
      <c r="B580" s="15" t="s">
        <v>27</v>
      </c>
      <c r="C580" s="49"/>
      <c r="D580" s="50"/>
    </row>
    <row r="581" spans="1:4" ht="14.25">
      <c r="A581" s="16"/>
      <c r="B581" s="15" t="s">
        <v>28</v>
      </c>
      <c r="C581" s="49"/>
      <c r="D581" s="50"/>
    </row>
    <row r="582" spans="1:4" ht="14.25">
      <c r="A582" s="16"/>
      <c r="B582" s="15" t="s">
        <v>29</v>
      </c>
      <c r="C582" s="49"/>
      <c r="D582" s="50"/>
    </row>
    <row r="583" spans="1:4" ht="14.25">
      <c r="A583" s="16"/>
      <c r="B583" s="15" t="s">
        <v>30</v>
      </c>
      <c r="C583" s="49"/>
      <c r="D583" s="50"/>
    </row>
    <row r="584" spans="1:4" ht="14.25">
      <c r="A584" s="16"/>
      <c r="B584" s="15" t="s">
        <v>31</v>
      </c>
      <c r="C584" s="49"/>
      <c r="D584" s="50"/>
    </row>
    <row r="585" spans="1:4" ht="14.25">
      <c r="A585" s="16"/>
      <c r="B585" s="15" t="s">
        <v>32</v>
      </c>
      <c r="C585" s="49"/>
      <c r="D585" s="50"/>
    </row>
    <row r="586" spans="1:4" ht="14.25">
      <c r="A586" s="16"/>
      <c r="B586" s="15" t="s">
        <v>33</v>
      </c>
      <c r="C586" s="49"/>
      <c r="D586" s="50"/>
    </row>
    <row r="587" spans="1:4" ht="14.25">
      <c r="A587" s="16"/>
      <c r="B587" s="15" t="s">
        <v>34</v>
      </c>
      <c r="C587" s="49"/>
      <c r="D587" s="50"/>
    </row>
    <row r="588" spans="1:4" ht="14.25">
      <c r="A588" s="16"/>
      <c r="B588" s="15" t="s">
        <v>35</v>
      </c>
      <c r="C588" s="49"/>
      <c r="D588" s="50"/>
    </row>
    <row r="589" spans="1:4" ht="14.25">
      <c r="A589" s="16"/>
      <c r="B589" s="15" t="s">
        <v>36</v>
      </c>
      <c r="C589" s="49"/>
      <c r="D589" s="50"/>
    </row>
    <row r="590" spans="1:4" ht="14.25">
      <c r="A590" s="16"/>
      <c r="B590" s="15" t="s">
        <v>37</v>
      </c>
      <c r="C590" s="49"/>
      <c r="D590" s="50"/>
    </row>
    <row r="591" spans="1:4" ht="14.25">
      <c r="A591" s="16"/>
      <c r="B591" s="15" t="s">
        <v>11</v>
      </c>
      <c r="C591" s="49"/>
      <c r="D591" s="50"/>
    </row>
    <row r="592" spans="1:4" ht="14.25">
      <c r="A592" s="16"/>
      <c r="B592" s="15" t="s">
        <v>12</v>
      </c>
      <c r="C592" s="49"/>
      <c r="D592" s="50"/>
    </row>
    <row r="593" spans="1:4" ht="14.25">
      <c r="A593" s="16"/>
      <c r="B593" s="15" t="s">
        <v>13</v>
      </c>
      <c r="C593" s="49"/>
      <c r="D593" s="50"/>
    </row>
    <row r="594" spans="1:4" ht="14.25">
      <c r="A594" s="16"/>
      <c r="B594" s="15" t="s">
        <v>14</v>
      </c>
      <c r="C594" s="49"/>
      <c r="D594" s="50"/>
    </row>
    <row r="595" spans="1:4" ht="14.25">
      <c r="A595" s="16"/>
      <c r="B595" s="15" t="s">
        <v>15</v>
      </c>
      <c r="C595" s="49"/>
      <c r="D595" s="50"/>
    </row>
    <row r="596" spans="1:4" ht="14.25">
      <c r="A596" s="16"/>
      <c r="B596" s="15" t="s">
        <v>16</v>
      </c>
      <c r="C596" s="49"/>
      <c r="D596" s="50"/>
    </row>
    <row r="597" spans="1:4" ht="14.25">
      <c r="A597" s="16"/>
      <c r="B597" s="15" t="s">
        <v>17</v>
      </c>
      <c r="C597" s="49"/>
      <c r="D597" s="50"/>
    </row>
    <row r="598" spans="1:4" ht="15.75">
      <c r="A598" s="17" t="s">
        <v>18</v>
      </c>
      <c r="D598" s="18"/>
    </row>
    <row r="599" spans="1:4" ht="15.75">
      <c r="A599" s="17">
        <v>14060900</v>
      </c>
      <c r="B599" s="17" t="s">
        <v>42</v>
      </c>
      <c r="C599" s="80"/>
      <c r="D599" s="9"/>
    </row>
    <row r="600" spans="1:4" ht="15.75">
      <c r="A600" s="16"/>
      <c r="B600" s="17" t="s">
        <v>20</v>
      </c>
      <c r="C600" s="80"/>
      <c r="D600" s="51"/>
    </row>
    <row r="601" spans="1:4" ht="14.25">
      <c r="A601" s="16"/>
      <c r="B601" s="15" t="s">
        <v>21</v>
      </c>
      <c r="C601" s="49"/>
      <c r="D601" s="50"/>
    </row>
    <row r="602" spans="1:4" ht="14.25">
      <c r="A602" s="16"/>
      <c r="B602" s="15" t="s">
        <v>23</v>
      </c>
      <c r="C602" s="49"/>
      <c r="D602" s="50"/>
    </row>
    <row r="603" spans="1:4" ht="14.25">
      <c r="A603" s="16"/>
      <c r="B603" s="15" t="s">
        <v>25</v>
      </c>
      <c r="C603" s="49"/>
      <c r="D603" s="50"/>
    </row>
    <row r="604" spans="1:4" ht="14.25">
      <c r="A604" s="16"/>
      <c r="B604" s="15" t="s">
        <v>27</v>
      </c>
      <c r="C604" s="49"/>
      <c r="D604" s="50"/>
    </row>
    <row r="605" spans="1:4" ht="14.25">
      <c r="A605" s="16"/>
      <c r="B605" s="15" t="s">
        <v>31</v>
      </c>
      <c r="C605" s="49"/>
      <c r="D605" s="50"/>
    </row>
    <row r="606" spans="1:4" ht="14.25">
      <c r="A606" s="16"/>
      <c r="B606" s="15" t="s">
        <v>35</v>
      </c>
      <c r="C606" s="49"/>
      <c r="D606" s="50"/>
    </row>
    <row r="607" spans="1:4" ht="14.25">
      <c r="A607" s="16"/>
      <c r="B607" s="15" t="s">
        <v>36</v>
      </c>
      <c r="C607" s="49"/>
      <c r="D607" s="50"/>
    </row>
    <row r="608" spans="1:4" ht="15.75">
      <c r="A608" s="17" t="s">
        <v>18</v>
      </c>
      <c r="D608" s="18"/>
    </row>
    <row r="609" spans="1:4" ht="15.75">
      <c r="A609" s="17">
        <v>14061100</v>
      </c>
      <c r="B609" s="17" t="s">
        <v>43</v>
      </c>
      <c r="C609" s="80"/>
      <c r="D609" s="9"/>
    </row>
    <row r="610" spans="1:4" ht="15.75">
      <c r="A610" s="16"/>
      <c r="B610" s="17" t="s">
        <v>20</v>
      </c>
      <c r="C610" s="80"/>
      <c r="D610" s="51"/>
    </row>
    <row r="611" spans="1:4" ht="15.75">
      <c r="A611" s="17" t="s">
        <v>18</v>
      </c>
      <c r="D611" s="18"/>
    </row>
    <row r="612" spans="1:4" ht="15.75">
      <c r="A612" s="17">
        <v>14070000</v>
      </c>
      <c r="B612" s="17" t="s">
        <v>44</v>
      </c>
      <c r="C612" s="80"/>
      <c r="D612" s="9"/>
    </row>
    <row r="613" spans="1:4" ht="14.25">
      <c r="A613" s="16"/>
      <c r="B613" s="15" t="s">
        <v>21</v>
      </c>
      <c r="C613" s="49"/>
      <c r="D613" s="50"/>
    </row>
    <row r="614" spans="1:4" ht="14.25">
      <c r="A614" s="16"/>
      <c r="B614" s="15" t="s">
        <v>22</v>
      </c>
      <c r="C614" s="49"/>
      <c r="D614" s="50"/>
    </row>
    <row r="615" spans="1:4" ht="14.25">
      <c r="A615" s="16"/>
      <c r="B615" s="15" t="s">
        <v>23</v>
      </c>
      <c r="C615" s="49"/>
      <c r="D615" s="50"/>
    </row>
    <row r="616" spans="1:4" ht="14.25">
      <c r="A616" s="16"/>
      <c r="B616" s="15" t="s">
        <v>24</v>
      </c>
      <c r="C616" s="49"/>
      <c r="D616" s="50"/>
    </row>
    <row r="617" spans="1:4" ht="14.25">
      <c r="A617" s="16"/>
      <c r="B617" s="15" t="s">
        <v>25</v>
      </c>
      <c r="C617" s="49"/>
      <c r="D617" s="50"/>
    </row>
    <row r="618" spans="1:4" ht="14.25">
      <c r="A618" s="16"/>
      <c r="B618" s="15" t="s">
        <v>26</v>
      </c>
      <c r="C618" s="49"/>
      <c r="D618" s="50"/>
    </row>
    <row r="619" spans="1:4" ht="14.25">
      <c r="A619" s="16"/>
      <c r="B619" s="15" t="s">
        <v>27</v>
      </c>
      <c r="C619" s="49"/>
      <c r="D619" s="50"/>
    </row>
    <row r="620" spans="1:4" ht="14.25">
      <c r="A620" s="16"/>
      <c r="B620" s="15" t="s">
        <v>28</v>
      </c>
      <c r="C620" s="49"/>
      <c r="D620" s="50"/>
    </row>
    <row r="621" spans="1:4" ht="14.25">
      <c r="A621" s="16"/>
      <c r="B621" s="15" t="s">
        <v>29</v>
      </c>
      <c r="C621" s="49"/>
      <c r="D621" s="50"/>
    </row>
    <row r="622" spans="1:4" ht="14.25">
      <c r="A622" s="16"/>
      <c r="B622" s="15" t="s">
        <v>30</v>
      </c>
      <c r="C622" s="49"/>
      <c r="D622" s="50"/>
    </row>
    <row r="623" spans="1:4" ht="14.25">
      <c r="A623" s="16"/>
      <c r="B623" s="15" t="s">
        <v>31</v>
      </c>
      <c r="C623" s="49"/>
      <c r="D623" s="50"/>
    </row>
    <row r="624" spans="1:4" ht="14.25">
      <c r="A624" s="16"/>
      <c r="B624" s="15" t="s">
        <v>32</v>
      </c>
      <c r="C624" s="49"/>
      <c r="D624" s="50"/>
    </row>
    <row r="625" spans="1:4" ht="14.25">
      <c r="A625" s="16"/>
      <c r="B625" s="15" t="s">
        <v>33</v>
      </c>
      <c r="C625" s="49"/>
      <c r="D625" s="50"/>
    </row>
    <row r="626" spans="1:4" ht="14.25">
      <c r="A626" s="16"/>
      <c r="B626" s="15" t="s">
        <v>34</v>
      </c>
      <c r="C626" s="49"/>
      <c r="D626" s="50"/>
    </row>
    <row r="627" spans="1:4" ht="14.25">
      <c r="A627" s="16"/>
      <c r="B627" s="15" t="s">
        <v>35</v>
      </c>
      <c r="C627" s="49"/>
      <c r="D627" s="50"/>
    </row>
    <row r="628" spans="1:4" ht="14.25">
      <c r="A628" s="16"/>
      <c r="B628" s="15" t="s">
        <v>36</v>
      </c>
      <c r="C628" s="49"/>
      <c r="D628" s="50"/>
    </row>
    <row r="629" spans="1:4" ht="14.25">
      <c r="A629" s="16"/>
      <c r="B629" s="15" t="s">
        <v>37</v>
      </c>
      <c r="C629" s="49"/>
      <c r="D629" s="50"/>
    </row>
    <row r="630" spans="1:4" ht="14.25">
      <c r="A630" s="16"/>
      <c r="B630" s="15" t="s">
        <v>11</v>
      </c>
      <c r="C630" s="49"/>
      <c r="D630" s="50"/>
    </row>
    <row r="631" spans="1:4" ht="14.25">
      <c r="A631" s="16"/>
      <c r="B631" s="15" t="s">
        <v>12</v>
      </c>
      <c r="C631" s="49"/>
      <c r="D631" s="50"/>
    </row>
    <row r="632" spans="1:4" ht="14.25">
      <c r="A632" s="16"/>
      <c r="B632" s="15" t="s">
        <v>13</v>
      </c>
      <c r="C632" s="49"/>
      <c r="D632" s="50"/>
    </row>
    <row r="633" spans="1:4" ht="14.25">
      <c r="A633" s="16"/>
      <c r="B633" s="15" t="s">
        <v>14</v>
      </c>
      <c r="C633" s="49"/>
      <c r="D633" s="50"/>
    </row>
    <row r="634" spans="1:4" ht="14.25">
      <c r="A634" s="16"/>
      <c r="B634" s="15" t="s">
        <v>15</v>
      </c>
      <c r="C634" s="49"/>
      <c r="D634" s="50"/>
    </row>
    <row r="635" spans="1:4" ht="14.25">
      <c r="A635" s="16"/>
      <c r="B635" s="15" t="s">
        <v>16</v>
      </c>
      <c r="C635" s="49"/>
      <c r="D635" s="50"/>
    </row>
    <row r="636" spans="1:4" ht="14.25">
      <c r="A636" s="16"/>
      <c r="B636" s="15" t="s">
        <v>17</v>
      </c>
      <c r="C636" s="49"/>
      <c r="D636" s="50"/>
    </row>
    <row r="637" spans="1:4" ht="15.75">
      <c r="A637" s="17" t="s">
        <v>18</v>
      </c>
      <c r="D637" s="18"/>
    </row>
    <row r="638" spans="1:4" ht="15.75">
      <c r="A638" s="17">
        <v>14070100</v>
      </c>
      <c r="B638" s="17" t="s">
        <v>45</v>
      </c>
      <c r="C638" s="80"/>
      <c r="D638" s="9"/>
    </row>
    <row r="639" spans="1:4" ht="14.25">
      <c r="A639" s="16"/>
      <c r="B639" s="15" t="s">
        <v>21</v>
      </c>
      <c r="C639" s="49"/>
      <c r="D639" s="50"/>
    </row>
    <row r="640" spans="1:4" ht="14.25">
      <c r="A640" s="16"/>
      <c r="B640" s="15" t="s">
        <v>22</v>
      </c>
      <c r="C640" s="49"/>
      <c r="D640" s="50"/>
    </row>
    <row r="641" spans="1:4" ht="14.25">
      <c r="A641" s="16"/>
      <c r="B641" s="15" t="s">
        <v>23</v>
      </c>
      <c r="C641" s="49"/>
      <c r="D641" s="50"/>
    </row>
    <row r="642" spans="1:4" ht="14.25">
      <c r="A642" s="16"/>
      <c r="B642" s="15" t="s">
        <v>24</v>
      </c>
      <c r="C642" s="49"/>
      <c r="D642" s="50"/>
    </row>
    <row r="643" spans="1:4" ht="14.25">
      <c r="A643" s="16"/>
      <c r="B643" s="15" t="s">
        <v>25</v>
      </c>
      <c r="C643" s="49"/>
      <c r="D643" s="50"/>
    </row>
    <row r="644" spans="1:4" ht="14.25">
      <c r="A644" s="16"/>
      <c r="B644" s="15" t="s">
        <v>26</v>
      </c>
      <c r="C644" s="49"/>
      <c r="D644" s="50"/>
    </row>
    <row r="645" spans="1:4" ht="14.25">
      <c r="A645" s="16"/>
      <c r="B645" s="15" t="s">
        <v>27</v>
      </c>
      <c r="C645" s="49"/>
      <c r="D645" s="50"/>
    </row>
    <row r="646" spans="1:4" ht="14.25">
      <c r="A646" s="16"/>
      <c r="B646" s="15" t="s">
        <v>28</v>
      </c>
      <c r="C646" s="49"/>
      <c r="D646" s="50"/>
    </row>
    <row r="647" spans="1:4" ht="14.25">
      <c r="A647" s="16"/>
      <c r="B647" s="15" t="s">
        <v>29</v>
      </c>
      <c r="C647" s="49"/>
      <c r="D647" s="50"/>
    </row>
    <row r="648" spans="1:4" ht="14.25">
      <c r="A648" s="16"/>
      <c r="B648" s="15" t="s">
        <v>30</v>
      </c>
      <c r="C648" s="49"/>
      <c r="D648" s="50"/>
    </row>
    <row r="649" spans="1:4" ht="14.25">
      <c r="A649" s="16"/>
      <c r="B649" s="15" t="s">
        <v>31</v>
      </c>
      <c r="C649" s="49"/>
      <c r="D649" s="50"/>
    </row>
    <row r="650" spans="1:4" ht="14.25">
      <c r="A650" s="16"/>
      <c r="B650" s="15" t="s">
        <v>32</v>
      </c>
      <c r="C650" s="49"/>
      <c r="D650" s="50"/>
    </row>
    <row r="651" spans="1:4" ht="14.25">
      <c r="A651" s="16"/>
      <c r="B651" s="15" t="s">
        <v>33</v>
      </c>
      <c r="C651" s="49"/>
      <c r="D651" s="50"/>
    </row>
    <row r="652" spans="1:4" ht="14.25">
      <c r="A652" s="16"/>
      <c r="B652" s="15" t="s">
        <v>34</v>
      </c>
      <c r="C652" s="49"/>
      <c r="D652" s="50"/>
    </row>
    <row r="653" spans="1:4" ht="14.25">
      <c r="A653" s="16"/>
      <c r="B653" s="15" t="s">
        <v>35</v>
      </c>
      <c r="C653" s="49"/>
      <c r="D653" s="50"/>
    </row>
    <row r="654" spans="1:4" ht="14.25">
      <c r="A654" s="16"/>
      <c r="B654" s="15" t="s">
        <v>36</v>
      </c>
      <c r="C654" s="49"/>
      <c r="D654" s="50"/>
    </row>
    <row r="676" spans="1:4" ht="14.25">
      <c r="A676" s="16"/>
      <c r="B676" s="15" t="s">
        <v>32</v>
      </c>
      <c r="C676" s="49"/>
      <c r="D676" s="50"/>
    </row>
    <row r="677" spans="1:4" ht="14.25">
      <c r="A677" s="16"/>
      <c r="B677" s="15" t="s">
        <v>33</v>
      </c>
      <c r="C677" s="49"/>
      <c r="D677" s="50"/>
    </row>
    <row r="678" spans="1:4" ht="14.25">
      <c r="A678" s="16"/>
      <c r="B678" s="15" t="s">
        <v>34</v>
      </c>
      <c r="C678" s="49"/>
      <c r="D678" s="50"/>
    </row>
    <row r="679" spans="1:4" ht="14.25">
      <c r="A679" s="16"/>
      <c r="B679" s="15" t="s">
        <v>35</v>
      </c>
      <c r="C679" s="49"/>
      <c r="D679" s="50"/>
    </row>
    <row r="680" spans="1:4" ht="14.25">
      <c r="A680" s="16"/>
      <c r="B680" s="15" t="s">
        <v>36</v>
      </c>
      <c r="C680" s="49"/>
      <c r="D680" s="50"/>
    </row>
    <row r="681" spans="1:4" ht="14.25">
      <c r="A681" s="16"/>
      <c r="B681" s="15" t="s">
        <v>37</v>
      </c>
      <c r="C681" s="49"/>
      <c r="D681" s="50"/>
    </row>
    <row r="682" spans="1:4" ht="14.25">
      <c r="A682" s="16"/>
      <c r="B682" s="15" t="s">
        <v>11</v>
      </c>
      <c r="C682" s="49"/>
      <c r="D682" s="50"/>
    </row>
    <row r="683" spans="1:4" ht="14.25">
      <c r="A683" s="16"/>
      <c r="B683" s="15" t="s">
        <v>12</v>
      </c>
      <c r="C683" s="49"/>
      <c r="D683" s="50"/>
    </row>
    <row r="684" spans="1:4" ht="14.25">
      <c r="A684" s="16"/>
      <c r="B684" s="15" t="s">
        <v>13</v>
      </c>
      <c r="C684" s="49"/>
      <c r="D684" s="50"/>
    </row>
    <row r="975" spans="2:4" ht="14.25">
      <c r="B975" s="16"/>
      <c r="C975" s="9"/>
      <c r="D975" s="50"/>
    </row>
    <row r="976" spans="1:4" ht="14.25">
      <c r="A976" s="16"/>
      <c r="B976" s="15" t="s">
        <v>29</v>
      </c>
      <c r="C976" s="49"/>
      <c r="D976" s="50"/>
    </row>
    <row r="977" spans="1:4" ht="14.25">
      <c r="A977" s="16"/>
      <c r="B977" s="15" t="s">
        <v>30</v>
      </c>
      <c r="C977" s="49"/>
      <c r="D977" s="50"/>
    </row>
    <row r="978" spans="1:4" ht="14.25">
      <c r="A978" s="16"/>
      <c r="B978" s="15" t="s">
        <v>31</v>
      </c>
      <c r="C978" s="49"/>
      <c r="D978" s="50"/>
    </row>
    <row r="979" spans="1:4" ht="14.25">
      <c r="A979" s="16"/>
      <c r="B979" s="15" t="s">
        <v>32</v>
      </c>
      <c r="C979" s="49"/>
      <c r="D979" s="50"/>
    </row>
    <row r="980" spans="1:4" ht="14.25">
      <c r="A980" s="16"/>
      <c r="B980" s="15" t="s">
        <v>33</v>
      </c>
      <c r="C980" s="49"/>
      <c r="D980" s="50"/>
    </row>
    <row r="981" spans="1:4" ht="14.25">
      <c r="A981" s="16"/>
      <c r="B981" s="15" t="s">
        <v>34</v>
      </c>
      <c r="C981" s="49"/>
      <c r="D981" s="50"/>
    </row>
    <row r="982" spans="1:4" ht="14.25">
      <c r="A982" s="16"/>
      <c r="B982" s="15" t="s">
        <v>35</v>
      </c>
      <c r="C982" s="49"/>
      <c r="D982" s="50"/>
    </row>
    <row r="983" spans="1:4" ht="14.25">
      <c r="A983" s="16"/>
      <c r="B983" s="15" t="s">
        <v>36</v>
      </c>
      <c r="C983" s="49"/>
      <c r="D983" s="50"/>
    </row>
    <row r="984" spans="1:4" ht="14.25">
      <c r="A984" s="16"/>
      <c r="B984" s="15" t="s">
        <v>37</v>
      </c>
      <c r="C984" s="49"/>
      <c r="D984" s="50"/>
    </row>
    <row r="985" spans="1:4" ht="14.25">
      <c r="A985" s="16"/>
      <c r="B985" s="15" t="s">
        <v>11</v>
      </c>
      <c r="C985" s="49"/>
      <c r="D985" s="50"/>
    </row>
    <row r="986" spans="1:4" ht="14.25">
      <c r="A986" s="16"/>
      <c r="B986" s="15" t="s">
        <v>12</v>
      </c>
      <c r="C986" s="49"/>
      <c r="D986" s="50"/>
    </row>
    <row r="987" spans="1:3" ht="14.25">
      <c r="A987" s="16"/>
      <c r="B987" s="15" t="s">
        <v>13</v>
      </c>
      <c r="C987" s="49"/>
    </row>
  </sheetData>
  <sheetProtection/>
  <mergeCells count="10">
    <mergeCell ref="A8:B8"/>
    <mergeCell ref="A2:I2"/>
    <mergeCell ref="A3:I3"/>
    <mergeCell ref="A5:A6"/>
    <mergeCell ref="B5:B6"/>
    <mergeCell ref="E5:E6"/>
    <mergeCell ref="I5:I6"/>
    <mergeCell ref="D5:D6"/>
    <mergeCell ref="F5:H5"/>
    <mergeCell ref="C5:C6"/>
  </mergeCells>
  <printOptions/>
  <pageMargins left="0.44" right="0.21" top="0.18" bottom="0.36" header="0.23" footer="0.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4"/>
  <sheetViews>
    <sheetView tabSelected="1" view="pageBreakPreview" zoomScale="75" zoomScaleNormal="75" zoomScaleSheetLayoutView="75" zoomScalePageLayoutView="0" workbookViewId="0" topLeftCell="A2">
      <selection activeCell="I10" sqref="I10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5.25390625" style="0" customWidth="1"/>
    <col min="4" max="4" width="15.625" style="48" customWidth="1"/>
    <col min="5" max="5" width="14.75390625" style="0" customWidth="1"/>
    <col min="6" max="7" width="13.125" style="0" customWidth="1"/>
    <col min="8" max="8" width="12.75390625" style="0" customWidth="1"/>
    <col min="9" max="9" width="14.375" style="0" customWidth="1"/>
    <col min="10" max="10" width="16.875" style="0" customWidth="1"/>
    <col min="11" max="11" width="17.375" style="0" customWidth="1"/>
    <col min="12" max="12" width="15.625" style="0" customWidth="1"/>
    <col min="13" max="13" width="16.625" style="0" customWidth="1"/>
    <col min="14" max="14" width="12.125" style="0" customWidth="1"/>
    <col min="15" max="15" width="15.375" style="0" customWidth="1"/>
    <col min="16" max="16" width="59.00390625" style="0" customWidth="1"/>
    <col min="17" max="17" width="17.875" style="0" customWidth="1"/>
    <col min="18" max="18" width="13.375" style="0" customWidth="1"/>
    <col min="19" max="19" width="11.125" style="0" customWidth="1"/>
    <col min="20" max="20" width="14.875" style="0" customWidth="1"/>
    <col min="21" max="21" width="12.625" style="0" customWidth="1"/>
    <col min="22" max="22" width="11.75390625" style="0" customWidth="1"/>
    <col min="23" max="23" width="13.125" style="0" customWidth="1"/>
    <col min="24" max="24" width="14.375" style="0" customWidth="1"/>
    <col min="25" max="25" width="24.25390625" style="0" customWidth="1"/>
    <col min="26" max="26" width="9.00390625" style="0" hidden="1" customWidth="1"/>
    <col min="27" max="27" width="15.00390625" style="0" hidden="1" customWidth="1"/>
    <col min="28" max="28" width="80.25390625" style="0" hidden="1" customWidth="1"/>
    <col min="29" max="29" width="62.375" style="0" hidden="1" customWidth="1"/>
    <col min="30" max="30" width="33.25390625" style="0" hidden="1" customWidth="1"/>
    <col min="31" max="31" width="8.125" style="0" customWidth="1"/>
    <col min="32" max="32" width="14.75390625" style="0" customWidth="1"/>
    <col min="33" max="33" width="74.375" style="0" customWidth="1"/>
    <col min="34" max="34" width="15.125" style="0" customWidth="1"/>
    <col min="35" max="36" width="11.25390625" style="0" customWidth="1"/>
    <col min="37" max="37" width="15.25390625" style="0" customWidth="1"/>
    <col min="38" max="38" width="12.25390625" style="0" customWidth="1"/>
    <col min="39" max="39" width="13.25390625" style="0" customWidth="1"/>
    <col min="40" max="40" width="15.875" style="0" customWidth="1"/>
    <col min="41" max="41" width="15.625" style="0" customWidth="1"/>
    <col min="42" max="42" width="24.75390625" style="0" customWidth="1"/>
  </cols>
  <sheetData>
    <row r="1" spans="1:42" ht="30" customHeight="1">
      <c r="A1" s="97"/>
      <c r="B1" s="98"/>
      <c r="C1" s="98"/>
      <c r="D1" s="99"/>
      <c r="E1" s="100"/>
      <c r="F1" s="101"/>
      <c r="G1" s="101"/>
      <c r="H1" s="102" t="s">
        <v>55</v>
      </c>
      <c r="I1" s="102"/>
      <c r="J1" s="11"/>
      <c r="K1" s="9"/>
      <c r="L1" s="9"/>
      <c r="M1" s="9"/>
      <c r="N1" s="23"/>
      <c r="O1" s="24"/>
      <c r="P1" s="25"/>
      <c r="Q1" s="9"/>
      <c r="R1" s="9"/>
      <c r="S1" s="9"/>
      <c r="T1" s="9"/>
      <c r="U1" s="9"/>
      <c r="V1" s="9"/>
      <c r="W1" s="9"/>
      <c r="X1" s="9"/>
      <c r="Y1" s="9"/>
      <c r="Z1" s="23"/>
      <c r="AA1" s="24"/>
      <c r="AB1" s="25"/>
      <c r="AC1" s="9"/>
      <c r="AD1" s="9"/>
      <c r="AE1" s="23"/>
      <c r="AF1" s="24"/>
      <c r="AG1" s="25"/>
      <c r="AH1" s="9"/>
      <c r="AI1" s="9"/>
      <c r="AJ1" s="9"/>
      <c r="AK1" s="9"/>
      <c r="AL1" s="9"/>
      <c r="AM1" s="9"/>
      <c r="AN1" s="9"/>
      <c r="AO1" s="9"/>
      <c r="AP1" s="9"/>
    </row>
    <row r="2" spans="1:42" ht="15" customHeight="1">
      <c r="A2" s="103"/>
      <c r="B2" s="103"/>
      <c r="C2" s="103"/>
      <c r="D2" s="104"/>
      <c r="E2" s="103"/>
      <c r="F2" s="103"/>
      <c r="G2" s="103"/>
      <c r="H2" s="103"/>
      <c r="I2" s="105" t="s">
        <v>48</v>
      </c>
      <c r="J2" s="11"/>
      <c r="K2" s="9"/>
      <c r="L2" s="9"/>
      <c r="M2" s="9"/>
      <c r="N2" s="23"/>
      <c r="O2" s="24"/>
      <c r="P2" s="25"/>
      <c r="Q2" s="9"/>
      <c r="R2" s="9"/>
      <c r="S2" s="9"/>
      <c r="T2" s="9"/>
      <c r="U2" s="9"/>
      <c r="V2" s="9"/>
      <c r="W2" s="9"/>
      <c r="X2" s="9"/>
      <c r="Y2" s="9"/>
      <c r="Z2" s="23"/>
      <c r="AA2" s="24"/>
      <c r="AB2" s="25"/>
      <c r="AC2" s="9"/>
      <c r="AD2" s="9"/>
      <c r="AE2" s="23"/>
      <c r="AF2" s="24"/>
      <c r="AG2" s="25"/>
      <c r="AH2" s="9"/>
      <c r="AI2" s="9"/>
      <c r="AJ2" s="9"/>
      <c r="AK2" s="9"/>
      <c r="AL2" s="9"/>
      <c r="AM2" s="9"/>
      <c r="AN2" s="9"/>
      <c r="AO2" s="9"/>
      <c r="AP2" s="9"/>
    </row>
    <row r="3" spans="1:42" ht="52.5" customHeight="1">
      <c r="A3" s="132" t="s">
        <v>56</v>
      </c>
      <c r="B3" s="127" t="s">
        <v>2</v>
      </c>
      <c r="C3" s="127" t="str">
        <f>zf!C5</f>
        <v>Затверджено  на 2019 рік</v>
      </c>
      <c r="D3" s="127" t="str">
        <f>zf!D5</f>
        <v>План на січень-травень 2019 року </v>
      </c>
      <c r="E3" s="127" t="str">
        <f>zf!E5</f>
        <v>                        Виконано за січень-травень 2019р.</v>
      </c>
      <c r="F3" s="127" t="s">
        <v>3</v>
      </c>
      <c r="G3" s="127"/>
      <c r="H3" s="127"/>
      <c r="I3" s="127" t="str">
        <f>zf!I5</f>
        <v>Довідково: виконано  за  січень -травень 2018 року </v>
      </c>
      <c r="J3" s="11"/>
      <c r="K3" s="26"/>
      <c r="L3" s="26"/>
      <c r="M3" s="9"/>
      <c r="N3" s="23"/>
      <c r="O3" s="24"/>
      <c r="P3" s="25"/>
      <c r="Q3" s="9"/>
      <c r="R3" s="9"/>
      <c r="S3" s="9"/>
      <c r="T3" s="9"/>
      <c r="U3" s="9"/>
      <c r="V3" s="9"/>
      <c r="W3" s="9"/>
      <c r="X3" s="9"/>
      <c r="Y3" s="9"/>
      <c r="Z3" s="23"/>
      <c r="AA3" s="24"/>
      <c r="AB3" s="25"/>
      <c r="AC3" s="9"/>
      <c r="AD3" s="9"/>
      <c r="AE3" s="23"/>
      <c r="AF3" s="24"/>
      <c r="AG3" s="25"/>
      <c r="AH3" s="9"/>
      <c r="AI3" s="9"/>
      <c r="AJ3" s="9"/>
      <c r="AK3" s="9"/>
      <c r="AL3" s="9"/>
      <c r="AM3" s="9"/>
      <c r="AN3" s="9"/>
      <c r="AO3" s="9"/>
      <c r="AP3" s="9"/>
    </row>
    <row r="4" spans="1:42" ht="87.75" customHeight="1">
      <c r="A4" s="132"/>
      <c r="B4" s="127"/>
      <c r="C4" s="127"/>
      <c r="D4" s="127"/>
      <c r="E4" s="127"/>
      <c r="F4" s="52" t="str">
        <f>zf!F6</f>
        <v>до плану на січень -травень 2019 року</v>
      </c>
      <c r="G4" s="52" t="s">
        <v>77</v>
      </c>
      <c r="H4" s="52" t="str">
        <f>zf!H6</f>
        <v>до січня-травня 2018 року</v>
      </c>
      <c r="I4" s="127"/>
      <c r="J4" s="11"/>
      <c r="K4" s="26"/>
      <c r="L4" s="26"/>
      <c r="M4" s="27"/>
      <c r="N4" s="23"/>
      <c r="O4" s="24"/>
      <c r="P4" s="25"/>
      <c r="Q4" s="9"/>
      <c r="R4" s="9"/>
      <c r="S4" s="9"/>
      <c r="T4" s="9"/>
      <c r="U4" s="9"/>
      <c r="V4" s="9"/>
      <c r="W4" s="9"/>
      <c r="X4" s="9"/>
      <c r="Y4" s="9"/>
      <c r="Z4" s="23"/>
      <c r="AA4" s="24"/>
      <c r="AB4" s="25"/>
      <c r="AC4" s="9"/>
      <c r="AD4" s="9"/>
      <c r="AE4" s="23"/>
      <c r="AF4" s="24"/>
      <c r="AG4" s="25"/>
      <c r="AH4" s="9"/>
      <c r="AI4" s="9"/>
      <c r="AJ4" s="9"/>
      <c r="AK4" s="9"/>
      <c r="AL4" s="9"/>
      <c r="AM4" s="9"/>
      <c r="AN4" s="9"/>
      <c r="AO4" s="9"/>
      <c r="AP4" s="9"/>
    </row>
    <row r="5" spans="1:42" ht="15" customHeight="1">
      <c r="A5" s="58">
        <v>1</v>
      </c>
      <c r="B5" s="58">
        <v>2</v>
      </c>
      <c r="C5" s="58">
        <v>3</v>
      </c>
      <c r="D5" s="112">
        <v>4</v>
      </c>
      <c r="E5" s="58">
        <v>5</v>
      </c>
      <c r="F5" s="52">
        <v>6</v>
      </c>
      <c r="G5" s="52">
        <v>7</v>
      </c>
      <c r="H5" s="52">
        <v>8</v>
      </c>
      <c r="I5" s="52">
        <v>9</v>
      </c>
      <c r="J5" s="11"/>
      <c r="K5" s="28"/>
      <c r="L5" s="29"/>
      <c r="M5" s="10"/>
      <c r="N5" s="23"/>
      <c r="O5" s="24"/>
      <c r="P5" s="25"/>
      <c r="Q5" s="9"/>
      <c r="R5" s="9"/>
      <c r="S5" s="9"/>
      <c r="T5" s="9"/>
      <c r="U5" s="9"/>
      <c r="V5" s="9"/>
      <c r="W5" s="9"/>
      <c r="X5" s="9"/>
      <c r="Y5" s="9"/>
      <c r="Z5" s="23"/>
      <c r="AA5" s="24"/>
      <c r="AB5" s="25"/>
      <c r="AC5" s="9"/>
      <c r="AD5" s="9"/>
      <c r="AE5" s="23"/>
      <c r="AF5" s="24"/>
      <c r="AG5" s="25"/>
      <c r="AH5" s="9"/>
      <c r="AI5" s="9"/>
      <c r="AJ5" s="9"/>
      <c r="AK5" s="9"/>
      <c r="AL5" s="9"/>
      <c r="AM5" s="9"/>
      <c r="AN5" s="9"/>
      <c r="AO5" s="9"/>
      <c r="AP5" s="9"/>
    </row>
    <row r="6" spans="1:42" ht="3.75" customHeight="1">
      <c r="A6" s="106"/>
      <c r="B6" s="107"/>
      <c r="C6" s="107"/>
      <c r="D6" s="108"/>
      <c r="E6" s="109"/>
      <c r="F6" s="110"/>
      <c r="G6" s="110"/>
      <c r="H6" s="110"/>
      <c r="I6" s="68"/>
      <c r="J6" s="11"/>
      <c r="K6" s="10"/>
      <c r="L6" s="10"/>
      <c r="M6" s="10"/>
      <c r="N6" s="23"/>
      <c r="O6" s="24"/>
      <c r="P6" s="25"/>
      <c r="Q6" s="9"/>
      <c r="R6" s="9"/>
      <c r="S6" s="9"/>
      <c r="T6" s="9"/>
      <c r="U6" s="9"/>
      <c r="V6" s="9"/>
      <c r="W6" s="9"/>
      <c r="X6" s="9"/>
      <c r="Y6" s="9"/>
      <c r="Z6" s="23"/>
      <c r="AA6" s="24"/>
      <c r="AB6" s="25"/>
      <c r="AC6" s="9"/>
      <c r="AD6" s="9"/>
      <c r="AE6" s="23"/>
      <c r="AF6" s="24"/>
      <c r="AG6" s="25"/>
      <c r="AH6" s="9"/>
      <c r="AI6" s="9"/>
      <c r="AJ6" s="9"/>
      <c r="AK6" s="9"/>
      <c r="AL6" s="9"/>
      <c r="AM6" s="9"/>
      <c r="AN6" s="9"/>
      <c r="AO6" s="9"/>
      <c r="AP6" s="9"/>
    </row>
    <row r="7" spans="1:42" ht="29.25" customHeight="1">
      <c r="A7" s="131" t="s">
        <v>57</v>
      </c>
      <c r="B7" s="131"/>
      <c r="C7" s="95"/>
      <c r="D7" s="95"/>
      <c r="E7" s="67"/>
      <c r="F7" s="67"/>
      <c r="G7" s="67"/>
      <c r="H7" s="67"/>
      <c r="I7" s="68"/>
      <c r="J7" s="11"/>
      <c r="K7" s="10"/>
      <c r="L7" s="10"/>
      <c r="M7" s="10"/>
      <c r="N7" s="23"/>
      <c r="O7" s="24"/>
      <c r="P7" s="25"/>
      <c r="Q7" s="9"/>
      <c r="R7" s="9"/>
      <c r="S7" s="9"/>
      <c r="T7" s="9"/>
      <c r="U7" s="9"/>
      <c r="V7" s="9"/>
      <c r="W7" s="9"/>
      <c r="X7" s="9"/>
      <c r="Y7" s="9"/>
      <c r="Z7" s="23"/>
      <c r="AA7" s="24"/>
      <c r="AB7" s="25"/>
      <c r="AC7" s="9"/>
      <c r="AD7" s="9"/>
      <c r="AE7" s="23"/>
      <c r="AF7" s="24"/>
      <c r="AG7" s="25"/>
      <c r="AH7" s="9"/>
      <c r="AI7" s="9"/>
      <c r="AJ7" s="9"/>
      <c r="AK7" s="9"/>
      <c r="AL7" s="9"/>
      <c r="AM7" s="9"/>
      <c r="AN7" s="9"/>
      <c r="AO7" s="9"/>
      <c r="AP7" s="9"/>
    </row>
    <row r="8" spans="1:42" ht="39" customHeight="1">
      <c r="A8" s="69">
        <v>1</v>
      </c>
      <c r="B8" s="70" t="s">
        <v>50</v>
      </c>
      <c r="C8" s="116">
        <v>1900</v>
      </c>
      <c r="D8" s="117">
        <v>600</v>
      </c>
      <c r="E8" s="85">
        <v>2122</v>
      </c>
      <c r="F8" s="7">
        <f aca="true" t="shared" si="0" ref="F8:F20">E8/D8*100</f>
        <v>353.6666666666667</v>
      </c>
      <c r="G8" s="7">
        <f aca="true" t="shared" si="1" ref="G8:G20">E8/C8*100</f>
        <v>111.68421052631578</v>
      </c>
      <c r="H8" s="7">
        <f aca="true" t="shared" si="2" ref="H8:H20">E8/I8*100</f>
        <v>213.05220883534136</v>
      </c>
      <c r="I8" s="85">
        <v>996</v>
      </c>
      <c r="J8" s="31"/>
      <c r="K8" s="12"/>
      <c r="L8" s="12"/>
      <c r="M8" s="32"/>
      <c r="N8" s="23"/>
      <c r="O8" s="24"/>
      <c r="P8" s="25"/>
      <c r="Q8" s="9"/>
      <c r="R8" s="9"/>
      <c r="S8" s="9"/>
      <c r="T8" s="9"/>
      <c r="U8" s="9"/>
      <c r="V8" s="9"/>
      <c r="W8" s="9"/>
      <c r="X8" s="9"/>
      <c r="Y8" s="9"/>
      <c r="Z8" s="23"/>
      <c r="AA8" s="24"/>
      <c r="AB8" s="25"/>
      <c r="AC8" s="9"/>
      <c r="AD8" s="9"/>
      <c r="AE8" s="23"/>
      <c r="AF8" s="24"/>
      <c r="AG8" s="25"/>
      <c r="AH8" s="9"/>
      <c r="AI8" s="9"/>
      <c r="AJ8" s="9"/>
      <c r="AK8" s="9"/>
      <c r="AL8" s="9"/>
      <c r="AM8" s="9"/>
      <c r="AN8" s="9"/>
      <c r="AO8" s="9"/>
      <c r="AP8" s="9"/>
    </row>
    <row r="9" spans="1:42" ht="52.5" customHeight="1">
      <c r="A9" s="69">
        <v>2</v>
      </c>
      <c r="B9" s="70" t="s">
        <v>58</v>
      </c>
      <c r="C9" s="116"/>
      <c r="D9" s="117"/>
      <c r="E9" s="85"/>
      <c r="F9" s="7" t="e">
        <f t="shared" si="0"/>
        <v>#DIV/0!</v>
      </c>
      <c r="G9" s="7" t="e">
        <f t="shared" si="1"/>
        <v>#DIV/0!</v>
      </c>
      <c r="H9" s="7" t="e">
        <f t="shared" si="2"/>
        <v>#DIV/0!</v>
      </c>
      <c r="I9" s="85"/>
      <c r="J9" s="31"/>
      <c r="K9" s="12"/>
      <c r="L9" s="12"/>
      <c r="M9" s="32"/>
      <c r="N9" s="23"/>
      <c r="O9" s="24"/>
      <c r="P9" s="25"/>
      <c r="Q9" s="9"/>
      <c r="R9" s="9"/>
      <c r="S9" s="9"/>
      <c r="T9" s="9"/>
      <c r="U9" s="9"/>
      <c r="V9" s="9"/>
      <c r="W9" s="9"/>
      <c r="X9" s="9"/>
      <c r="Y9" s="9"/>
      <c r="Z9" s="23"/>
      <c r="AA9" s="24"/>
      <c r="AB9" s="25"/>
      <c r="AC9" s="9"/>
      <c r="AD9" s="9"/>
      <c r="AE9" s="23"/>
      <c r="AF9" s="24"/>
      <c r="AG9" s="25"/>
      <c r="AH9" s="9"/>
      <c r="AI9" s="9"/>
      <c r="AJ9" s="9"/>
      <c r="AK9" s="9"/>
      <c r="AL9" s="9"/>
      <c r="AM9" s="9"/>
      <c r="AN9" s="9"/>
      <c r="AO9" s="9"/>
      <c r="AP9" s="9"/>
    </row>
    <row r="10" spans="1:42" ht="96.75" customHeight="1">
      <c r="A10" s="69">
        <v>3</v>
      </c>
      <c r="B10" s="70" t="s">
        <v>59</v>
      </c>
      <c r="C10" s="113"/>
      <c r="D10" s="84"/>
      <c r="E10" s="114"/>
      <c r="F10" s="7" t="e">
        <f t="shared" si="0"/>
        <v>#DIV/0!</v>
      </c>
      <c r="G10" s="7" t="e">
        <f t="shared" si="1"/>
        <v>#DIV/0!</v>
      </c>
      <c r="H10" s="7" t="e">
        <f t="shared" si="2"/>
        <v>#DIV/0!</v>
      </c>
      <c r="I10" s="85"/>
      <c r="J10" s="31"/>
      <c r="K10" s="30"/>
      <c r="L10" s="12"/>
      <c r="M10" s="32"/>
      <c r="N10" s="23"/>
      <c r="O10" s="24"/>
      <c r="P10" s="25"/>
      <c r="Q10" s="9"/>
      <c r="R10" s="9"/>
      <c r="S10" s="9"/>
      <c r="T10" s="9"/>
      <c r="U10" s="9"/>
      <c r="V10" s="9"/>
      <c r="W10" s="9"/>
      <c r="X10" s="9"/>
      <c r="Y10" s="9"/>
      <c r="Z10" s="23"/>
      <c r="AA10" s="24"/>
      <c r="AB10" s="25"/>
      <c r="AC10" s="9"/>
      <c r="AD10" s="9"/>
      <c r="AE10" s="23"/>
      <c r="AF10" s="24"/>
      <c r="AG10" s="25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8" customHeight="1">
      <c r="A11" s="69">
        <v>4</v>
      </c>
      <c r="B11" s="70" t="s">
        <v>60</v>
      </c>
      <c r="C11" s="113">
        <v>580000</v>
      </c>
      <c r="D11" s="122">
        <v>241667</v>
      </c>
      <c r="E11" s="114">
        <v>252512</v>
      </c>
      <c r="F11" s="7">
        <f t="shared" si="0"/>
        <v>104.48758001713101</v>
      </c>
      <c r="G11" s="7">
        <f t="shared" si="1"/>
        <v>43.53655172413793</v>
      </c>
      <c r="H11" s="7">
        <f t="shared" si="2"/>
        <v>66.71968758174425</v>
      </c>
      <c r="I11" s="114">
        <v>378467</v>
      </c>
      <c r="J11" s="11"/>
      <c r="K11" s="30"/>
      <c r="L11" s="12"/>
      <c r="M11" s="33"/>
      <c r="N11" s="23"/>
      <c r="O11" s="24"/>
      <c r="P11" s="25"/>
      <c r="Q11" s="9"/>
      <c r="R11" s="9"/>
      <c r="S11" s="9"/>
      <c r="T11" s="9"/>
      <c r="U11" s="9"/>
      <c r="V11" s="9"/>
      <c r="W11" s="9"/>
      <c r="X11" s="9"/>
      <c r="Y11" s="9"/>
      <c r="Z11" s="23"/>
      <c r="AA11" s="24"/>
      <c r="AB11" s="25"/>
      <c r="AC11" s="9"/>
      <c r="AD11" s="9"/>
      <c r="AE11" s="23"/>
      <c r="AF11" s="24"/>
      <c r="AG11" s="25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51.75" customHeight="1">
      <c r="A12" s="69">
        <v>5</v>
      </c>
      <c r="B12" s="70" t="s">
        <v>61</v>
      </c>
      <c r="C12" s="83"/>
      <c r="D12" s="84"/>
      <c r="E12" s="85"/>
      <c r="F12" s="7" t="e">
        <f t="shared" si="0"/>
        <v>#DIV/0!</v>
      </c>
      <c r="G12" s="7" t="e">
        <f t="shared" si="1"/>
        <v>#DIV/0!</v>
      </c>
      <c r="H12" s="7" t="e">
        <f t="shared" si="2"/>
        <v>#DIV/0!</v>
      </c>
      <c r="I12" s="85"/>
      <c r="J12" s="19"/>
      <c r="K12" s="6"/>
      <c r="L12" s="12"/>
      <c r="M12" s="34"/>
      <c r="N12" s="23"/>
      <c r="O12" s="24"/>
      <c r="P12" s="25"/>
      <c r="Q12" s="9"/>
      <c r="R12" s="9"/>
      <c r="S12" s="9"/>
      <c r="T12" s="9"/>
      <c r="U12" s="9"/>
      <c r="V12" s="9"/>
      <c r="W12" s="9"/>
      <c r="X12" s="9"/>
      <c r="Y12" s="9"/>
      <c r="Z12" s="23"/>
      <c r="AA12" s="24"/>
      <c r="AB12" s="25"/>
      <c r="AC12" s="9"/>
      <c r="AD12" s="9"/>
      <c r="AE12" s="23"/>
      <c r="AF12" s="24"/>
      <c r="AG12" s="25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97.5" customHeight="1">
      <c r="A13" s="69">
        <v>6</v>
      </c>
      <c r="B13" s="70" t="s">
        <v>62</v>
      </c>
      <c r="C13" s="83"/>
      <c r="D13" s="84"/>
      <c r="E13" s="85"/>
      <c r="F13" s="7" t="e">
        <f t="shared" si="0"/>
        <v>#DIV/0!</v>
      </c>
      <c r="G13" s="7" t="e">
        <f t="shared" si="1"/>
        <v>#DIV/0!</v>
      </c>
      <c r="H13" s="7" t="e">
        <f t="shared" si="2"/>
        <v>#DIV/0!</v>
      </c>
      <c r="I13" s="85"/>
      <c r="J13" s="35"/>
      <c r="K13" s="30"/>
      <c r="L13" s="12"/>
      <c r="M13" s="32"/>
      <c r="N13" s="23"/>
      <c r="O13" s="24"/>
      <c r="P13" s="25"/>
      <c r="Q13" s="9"/>
      <c r="R13" s="9"/>
      <c r="S13" s="9"/>
      <c r="T13" s="9"/>
      <c r="U13" s="9"/>
      <c r="V13" s="9"/>
      <c r="W13" s="9"/>
      <c r="X13" s="9"/>
      <c r="Y13" s="9"/>
      <c r="Z13" s="23"/>
      <c r="AA13" s="24"/>
      <c r="AB13" s="25"/>
      <c r="AC13" s="9"/>
      <c r="AD13" s="9"/>
      <c r="AE13" s="23"/>
      <c r="AF13" s="24"/>
      <c r="AG13" s="25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8.75" customHeight="1">
      <c r="A14" s="69"/>
      <c r="B14" s="70" t="s">
        <v>63</v>
      </c>
      <c r="C14" s="115">
        <f>C15+C16</f>
        <v>0</v>
      </c>
      <c r="D14" s="115">
        <f>D15+D16</f>
        <v>0</v>
      </c>
      <c r="E14" s="65">
        <f>E15+E16</f>
        <v>0</v>
      </c>
      <c r="F14" s="87" t="e">
        <f t="shared" si="0"/>
        <v>#DIV/0!</v>
      </c>
      <c r="G14" s="87" t="e">
        <f t="shared" si="1"/>
        <v>#DIV/0!</v>
      </c>
      <c r="H14" s="87" t="e">
        <f t="shared" si="2"/>
        <v>#DIV/0!</v>
      </c>
      <c r="I14" s="65">
        <f>I15+I16</f>
        <v>0</v>
      </c>
      <c r="J14" s="35"/>
      <c r="K14" s="30"/>
      <c r="L14" s="12"/>
      <c r="M14" s="32"/>
      <c r="N14" s="23"/>
      <c r="O14" s="24"/>
      <c r="P14" s="25"/>
      <c r="Q14" s="9"/>
      <c r="R14" s="9"/>
      <c r="S14" s="9"/>
      <c r="T14" s="9"/>
      <c r="U14" s="9"/>
      <c r="V14" s="9"/>
      <c r="W14" s="9"/>
      <c r="X14" s="9"/>
      <c r="Y14" s="9"/>
      <c r="Z14" s="23"/>
      <c r="AA14" s="24"/>
      <c r="AB14" s="25"/>
      <c r="AC14" s="9"/>
      <c r="AD14" s="9"/>
      <c r="AE14" s="23"/>
      <c r="AF14" s="24"/>
      <c r="AG14" s="25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48.75" customHeight="1">
      <c r="A15" s="69">
        <v>9</v>
      </c>
      <c r="B15" s="70" t="s">
        <v>64</v>
      </c>
      <c r="C15" s="83"/>
      <c r="D15" s="84"/>
      <c r="E15" s="85"/>
      <c r="F15" s="7" t="e">
        <f t="shared" si="0"/>
        <v>#DIV/0!</v>
      </c>
      <c r="G15" s="7" t="e">
        <f t="shared" si="1"/>
        <v>#DIV/0!</v>
      </c>
      <c r="H15" s="7" t="e">
        <f t="shared" si="2"/>
        <v>#DIV/0!</v>
      </c>
      <c r="I15" s="85"/>
      <c r="J15" s="35"/>
      <c r="K15" s="30"/>
      <c r="L15" s="12"/>
      <c r="M15" s="32"/>
      <c r="N15" s="23"/>
      <c r="O15" s="24"/>
      <c r="P15" s="25"/>
      <c r="Q15" s="9"/>
      <c r="R15" s="9"/>
      <c r="S15" s="9"/>
      <c r="T15" s="9"/>
      <c r="U15" s="9"/>
      <c r="V15" s="9"/>
      <c r="W15" s="9"/>
      <c r="X15" s="9"/>
      <c r="Y15" s="9"/>
      <c r="Z15" s="23"/>
      <c r="AA15" s="24"/>
      <c r="AB15" s="25"/>
      <c r="AC15" s="9"/>
      <c r="AD15" s="9"/>
      <c r="AE15" s="23"/>
      <c r="AF15" s="24"/>
      <c r="AG15" s="25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27" customHeight="1">
      <c r="A16" s="69">
        <v>10</v>
      </c>
      <c r="B16" s="70" t="s">
        <v>65</v>
      </c>
      <c r="C16" s="83"/>
      <c r="D16" s="84"/>
      <c r="E16" s="85"/>
      <c r="F16" s="7" t="e">
        <f t="shared" si="0"/>
        <v>#DIV/0!</v>
      </c>
      <c r="G16" s="7" t="e">
        <f t="shared" si="1"/>
        <v>#DIV/0!</v>
      </c>
      <c r="H16" s="7" t="e">
        <f t="shared" si="2"/>
        <v>#DIV/0!</v>
      </c>
      <c r="I16" s="85"/>
      <c r="J16" s="35"/>
      <c r="K16" s="30"/>
      <c r="L16" s="12"/>
      <c r="M16" s="32"/>
      <c r="N16" s="23"/>
      <c r="O16" s="24"/>
      <c r="P16" s="25"/>
      <c r="Q16" s="9"/>
      <c r="R16" s="9"/>
      <c r="S16" s="9"/>
      <c r="T16" s="9"/>
      <c r="U16" s="9"/>
      <c r="V16" s="9"/>
      <c r="W16" s="9"/>
      <c r="X16" s="9"/>
      <c r="Y16" s="9"/>
      <c r="Z16" s="23"/>
      <c r="AA16" s="24"/>
      <c r="AB16" s="25"/>
      <c r="AC16" s="9"/>
      <c r="AD16" s="9"/>
      <c r="AE16" s="23"/>
      <c r="AF16" s="24"/>
      <c r="AG16" s="25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38.25" customHeight="1">
      <c r="A17" s="69"/>
      <c r="B17" s="70" t="s">
        <v>66</v>
      </c>
      <c r="C17" s="118">
        <f>C8+C11+C9+C14</f>
        <v>581900</v>
      </c>
      <c r="D17" s="118">
        <f>D8+D11+D9+D14</f>
        <v>242267</v>
      </c>
      <c r="E17" s="65">
        <f>E8+E9+E10+E11+E12+E13+E14</f>
        <v>254634</v>
      </c>
      <c r="F17" s="87">
        <f t="shared" si="0"/>
        <v>105.10469853508732</v>
      </c>
      <c r="G17" s="87">
        <f t="shared" si="1"/>
        <v>43.75906513146589</v>
      </c>
      <c r="H17" s="87">
        <f t="shared" si="2"/>
        <v>67.10377559867497</v>
      </c>
      <c r="I17" s="65">
        <f>I9+I13+I14+I11+I8+I10+I12</f>
        <v>379463</v>
      </c>
      <c r="J17" s="35"/>
      <c r="K17" s="30"/>
      <c r="L17" s="12"/>
      <c r="M17" s="32"/>
      <c r="N17" s="23"/>
      <c r="O17" s="24"/>
      <c r="P17" s="25"/>
      <c r="Q17" s="9"/>
      <c r="R17" s="9"/>
      <c r="S17" s="9"/>
      <c r="T17" s="9"/>
      <c r="U17" s="9"/>
      <c r="V17" s="9"/>
      <c r="W17" s="9"/>
      <c r="X17" s="9"/>
      <c r="Y17" s="9"/>
      <c r="Z17" s="23"/>
      <c r="AA17" s="24"/>
      <c r="AB17" s="25"/>
      <c r="AC17" s="9"/>
      <c r="AD17" s="9"/>
      <c r="AE17" s="23"/>
      <c r="AF17" s="24"/>
      <c r="AG17" s="25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36.75" customHeight="1">
      <c r="A18" s="69"/>
      <c r="B18" s="111" t="s">
        <v>67</v>
      </c>
      <c r="C18" s="116">
        <f>C17-C11</f>
        <v>1900</v>
      </c>
      <c r="D18" s="119">
        <f>D8+D9+D10+D14</f>
        <v>600</v>
      </c>
      <c r="E18" s="85">
        <f>E17-E11</f>
        <v>2122</v>
      </c>
      <c r="F18" s="7">
        <f t="shared" si="0"/>
        <v>353.6666666666667</v>
      </c>
      <c r="G18" s="7">
        <f t="shared" si="1"/>
        <v>111.68421052631578</v>
      </c>
      <c r="H18" s="7">
        <f t="shared" si="2"/>
        <v>213.05220883534136</v>
      </c>
      <c r="I18" s="85">
        <f>I8+I9+I10++I12+I13+I14</f>
        <v>996</v>
      </c>
      <c r="J18" s="35"/>
      <c r="K18" s="30"/>
      <c r="L18" s="12"/>
      <c r="M18" s="32"/>
      <c r="N18" s="23"/>
      <c r="O18" s="24"/>
      <c r="P18" s="25"/>
      <c r="Q18" s="9"/>
      <c r="R18" s="9"/>
      <c r="S18" s="9"/>
      <c r="T18" s="9"/>
      <c r="U18" s="9"/>
      <c r="V18" s="9"/>
      <c r="W18" s="9"/>
      <c r="X18" s="9"/>
      <c r="Y18" s="9"/>
      <c r="Z18" s="23"/>
      <c r="AA18" s="24"/>
      <c r="AB18" s="25"/>
      <c r="AC18" s="9"/>
      <c r="AD18" s="9"/>
      <c r="AE18" s="23"/>
      <c r="AF18" s="24"/>
      <c r="AG18" s="25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55.5" customHeight="1">
      <c r="A19" s="69"/>
      <c r="B19" s="70" t="s">
        <v>68</v>
      </c>
      <c r="C19" s="86">
        <f>zf!C25+sf!C17</f>
        <v>16962100</v>
      </c>
      <c r="D19" s="65">
        <f>zf!D25+sf!D17</f>
        <v>4733415</v>
      </c>
      <c r="E19" s="65">
        <f>zf!E25+sf!E17</f>
        <v>5895695</v>
      </c>
      <c r="F19" s="87">
        <f t="shared" si="0"/>
        <v>124.55478761105883</v>
      </c>
      <c r="G19" s="87">
        <f t="shared" si="1"/>
        <v>34.75804882650144</v>
      </c>
      <c r="H19" s="87">
        <f t="shared" si="2"/>
        <v>106.48380101815049</v>
      </c>
      <c r="I19" s="65">
        <f>zf!I25+sf!I17</f>
        <v>5536706</v>
      </c>
      <c r="J19" s="35"/>
      <c r="K19" s="30"/>
      <c r="L19" s="12"/>
      <c r="M19" s="32"/>
      <c r="N19" s="23"/>
      <c r="O19" s="24"/>
      <c r="P19" s="25"/>
      <c r="Q19" s="9"/>
      <c r="R19" s="9"/>
      <c r="S19" s="9"/>
      <c r="T19" s="9"/>
      <c r="U19" s="9"/>
      <c r="V19" s="9"/>
      <c r="W19" s="9"/>
      <c r="X19" s="9"/>
      <c r="Y19" s="9"/>
      <c r="Z19" s="23"/>
      <c r="AA19" s="24"/>
      <c r="AB19" s="25"/>
      <c r="AC19" s="9"/>
      <c r="AD19" s="9"/>
      <c r="AE19" s="23"/>
      <c r="AF19" s="24"/>
      <c r="AG19" s="25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36" customHeight="1">
      <c r="A20" s="71"/>
      <c r="B20" s="96" t="s">
        <v>67</v>
      </c>
      <c r="C20" s="120">
        <f>zf!C25+sf!C18</f>
        <v>16382100</v>
      </c>
      <c r="D20" s="121">
        <f>zf!D25+sf!D18</f>
        <v>4491748</v>
      </c>
      <c r="E20" s="85">
        <f>zf!E25+sf!E18</f>
        <v>5643183</v>
      </c>
      <c r="F20" s="7">
        <f t="shared" si="0"/>
        <v>125.63445233347908</v>
      </c>
      <c r="G20" s="7">
        <f t="shared" si="1"/>
        <v>34.44725035251891</v>
      </c>
      <c r="H20" s="7">
        <f t="shared" si="2"/>
        <v>109.40134801818992</v>
      </c>
      <c r="I20" s="85">
        <f>zf!I25+sf!I18</f>
        <v>5158239</v>
      </c>
      <c r="J20" s="36"/>
      <c r="K20" s="30"/>
      <c r="L20" s="12"/>
      <c r="M20" s="32"/>
      <c r="N20" s="23"/>
      <c r="O20" s="24"/>
      <c r="P20" s="25"/>
      <c r="Q20" s="9"/>
      <c r="R20" s="9"/>
      <c r="S20" s="9"/>
      <c r="T20" s="9"/>
      <c r="U20" s="9"/>
      <c r="V20" s="9"/>
      <c r="W20" s="9"/>
      <c r="X20" s="9"/>
      <c r="Y20" s="9"/>
      <c r="Z20" s="23"/>
      <c r="AA20" s="24"/>
      <c r="AB20" s="25"/>
      <c r="AC20" s="9"/>
      <c r="AD20" s="9"/>
      <c r="AE20" s="23"/>
      <c r="AF20" s="24"/>
      <c r="AG20" s="25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36.75" customHeight="1">
      <c r="A21" s="71"/>
      <c r="B21" s="72"/>
      <c r="C21" s="72"/>
      <c r="D21" s="73"/>
      <c r="E21" s="73"/>
      <c r="F21" s="7"/>
      <c r="G21" s="7"/>
      <c r="H21" s="7"/>
      <c r="I21" s="73"/>
      <c r="J21" s="36"/>
      <c r="K21" s="30"/>
      <c r="L21" s="12"/>
      <c r="M21" s="32"/>
      <c r="N21" s="23"/>
      <c r="O21" s="24"/>
      <c r="P21" s="25"/>
      <c r="Q21" s="9"/>
      <c r="R21" s="9"/>
      <c r="S21" s="9"/>
      <c r="T21" s="9"/>
      <c r="U21" s="9"/>
      <c r="V21" s="9"/>
      <c r="W21" s="9"/>
      <c r="X21" s="9"/>
      <c r="Y21" s="9"/>
      <c r="Z21" s="23"/>
      <c r="AA21" s="24"/>
      <c r="AB21" s="25"/>
      <c r="AC21" s="9"/>
      <c r="AD21" s="9"/>
      <c r="AE21" s="23"/>
      <c r="AF21" s="24"/>
      <c r="AG21" s="25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48" customHeight="1">
      <c r="A22" s="74"/>
      <c r="B22" s="75"/>
      <c r="C22" s="75"/>
      <c r="D22" s="82"/>
      <c r="E22" s="82"/>
      <c r="F22" s="87"/>
      <c r="G22" s="87"/>
      <c r="H22" s="87"/>
      <c r="I22" s="82"/>
      <c r="J22" s="36"/>
      <c r="K22" s="6"/>
      <c r="L22" s="10"/>
      <c r="M22" s="34"/>
      <c r="N22" s="23"/>
      <c r="O22" s="24"/>
      <c r="P22" s="25"/>
      <c r="Q22" s="9"/>
      <c r="R22" s="9"/>
      <c r="S22" s="9"/>
      <c r="T22" s="9"/>
      <c r="U22" s="9"/>
      <c r="V22" s="9"/>
      <c r="W22" s="9"/>
      <c r="X22" s="9"/>
      <c r="Y22" s="9"/>
      <c r="Z22" s="23"/>
      <c r="AA22" s="24"/>
      <c r="AB22" s="25"/>
      <c r="AC22" s="9"/>
      <c r="AD22" s="9"/>
      <c r="AE22" s="23"/>
      <c r="AF22" s="24"/>
      <c r="AG22" s="25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37.5" customHeight="1">
      <c r="A23" s="74"/>
      <c r="B23" s="72"/>
      <c r="C23" s="72"/>
      <c r="D23" s="73"/>
      <c r="E23" s="73"/>
      <c r="F23" s="7"/>
      <c r="G23" s="7"/>
      <c r="H23" s="7"/>
      <c r="I23" s="73"/>
      <c r="J23" s="36"/>
      <c r="K23" s="6"/>
      <c r="L23" s="10"/>
      <c r="M23" s="34"/>
      <c r="N23" s="23"/>
      <c r="O23" s="24"/>
      <c r="P23" s="25"/>
      <c r="Q23" s="9"/>
      <c r="R23" s="9"/>
      <c r="S23" s="9"/>
      <c r="T23" s="9"/>
      <c r="U23" s="9"/>
      <c r="V23" s="9"/>
      <c r="W23" s="9"/>
      <c r="X23" s="9"/>
      <c r="Y23" s="9"/>
      <c r="Z23" s="23"/>
      <c r="AA23" s="24"/>
      <c r="AB23" s="25"/>
      <c r="AC23" s="9"/>
      <c r="AD23" s="9"/>
      <c r="AE23" s="23"/>
      <c r="AF23" s="24"/>
      <c r="AG23" s="25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24.75" customHeight="1">
      <c r="A24" s="74"/>
      <c r="B24" s="76"/>
      <c r="C24" s="76"/>
      <c r="D24" s="77"/>
      <c r="E24" s="78"/>
      <c r="F24" s="59"/>
      <c r="G24" s="59"/>
      <c r="H24" s="79"/>
      <c r="I24" s="78"/>
      <c r="J24" s="36"/>
      <c r="K24" s="6"/>
      <c r="L24" s="10"/>
      <c r="M24" s="34"/>
      <c r="N24" s="23"/>
      <c r="O24" s="24"/>
      <c r="P24" s="25"/>
      <c r="Q24" s="9"/>
      <c r="R24" s="9"/>
      <c r="S24" s="9"/>
      <c r="T24" s="9"/>
      <c r="U24" s="9"/>
      <c r="V24" s="9"/>
      <c r="W24" s="9"/>
      <c r="X24" s="9"/>
      <c r="Y24" s="9"/>
      <c r="Z24" s="23"/>
      <c r="AA24" s="24"/>
      <c r="AB24" s="25"/>
      <c r="AC24" s="9"/>
      <c r="AD24" s="9"/>
      <c r="AE24" s="23"/>
      <c r="AF24" s="24"/>
      <c r="AG24" s="25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8.75">
      <c r="A25" s="37"/>
      <c r="B25" s="40"/>
      <c r="C25" s="40"/>
      <c r="D25" s="46"/>
      <c r="E25" s="38"/>
      <c r="F25" s="38"/>
      <c r="G25" s="38"/>
      <c r="H25" s="38"/>
      <c r="I25" s="1"/>
      <c r="J25" s="1"/>
      <c r="K25" s="22"/>
      <c r="L25" s="39"/>
      <c r="M25" s="3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13" ht="18.75">
      <c r="A26" s="41"/>
      <c r="B26" s="42"/>
      <c r="C26" s="42"/>
      <c r="D26" s="47"/>
      <c r="E26" s="1"/>
      <c r="F26" s="38"/>
      <c r="G26" s="38"/>
      <c r="H26" s="38"/>
      <c r="I26" s="1"/>
      <c r="J26" s="1"/>
      <c r="K26" s="22"/>
      <c r="L26" s="39"/>
      <c r="M26" s="39"/>
    </row>
    <row r="27" spans="1:13" ht="18">
      <c r="A27" s="41"/>
      <c r="B27" s="42"/>
      <c r="C27" s="42"/>
      <c r="E27" s="8"/>
      <c r="F27" s="8"/>
      <c r="G27" s="8"/>
      <c r="H27" s="8"/>
      <c r="I27" s="8"/>
      <c r="K27" s="22"/>
      <c r="L27" s="39"/>
      <c r="M27" s="39"/>
    </row>
    <row r="28" spans="1:13" ht="18">
      <c r="A28" s="41"/>
      <c r="B28" s="42"/>
      <c r="C28" s="42"/>
      <c r="E28" s="8"/>
      <c r="F28" s="8"/>
      <c r="G28" s="8"/>
      <c r="H28" s="8"/>
      <c r="I28" s="8"/>
      <c r="K28" s="22"/>
      <c r="L28" s="39"/>
      <c r="M28" s="39"/>
    </row>
    <row r="29" spans="1:13" ht="18">
      <c r="A29" s="41"/>
      <c r="B29" s="42"/>
      <c r="C29" s="42"/>
      <c r="E29" s="8"/>
      <c r="F29" s="8"/>
      <c r="G29" s="8"/>
      <c r="H29" s="8"/>
      <c r="I29" s="8"/>
      <c r="K29" s="22"/>
      <c r="L29" s="39"/>
      <c r="M29" s="39"/>
    </row>
    <row r="30" spans="1:13" ht="18">
      <c r="A30" s="41"/>
      <c r="B30" s="42"/>
      <c r="C30" s="42"/>
      <c r="E30" s="8"/>
      <c r="F30" s="8"/>
      <c r="G30" s="8"/>
      <c r="H30" s="8"/>
      <c r="I30" s="8"/>
      <c r="K30" s="22"/>
      <c r="L30" s="39"/>
      <c r="M30" s="39"/>
    </row>
    <row r="31" spans="1:13" ht="18">
      <c r="A31" s="41"/>
      <c r="B31" s="42"/>
      <c r="C31" s="42"/>
      <c r="E31" s="8"/>
      <c r="F31" s="8"/>
      <c r="G31" s="8"/>
      <c r="H31" s="8"/>
      <c r="I31" s="8"/>
      <c r="K31" s="22"/>
      <c r="L31" s="39"/>
      <c r="M31" s="39"/>
    </row>
    <row r="32" spans="1:11" ht="18">
      <c r="A32" s="41"/>
      <c r="B32" s="42"/>
      <c r="C32" s="42"/>
      <c r="E32" s="8"/>
      <c r="F32" s="8"/>
      <c r="G32" s="8"/>
      <c r="H32" s="8"/>
      <c r="I32" s="8"/>
      <c r="K32" s="22"/>
    </row>
    <row r="33" spans="1:11" ht="18">
      <c r="A33" s="41"/>
      <c r="B33" s="42"/>
      <c r="C33" s="42"/>
      <c r="E33" s="8"/>
      <c r="F33" s="8"/>
      <c r="G33" s="8"/>
      <c r="H33" s="8"/>
      <c r="I33" s="8"/>
      <c r="K33" s="22"/>
    </row>
    <row r="34" spans="1:11" ht="18">
      <c r="A34" s="41"/>
      <c r="B34" s="42"/>
      <c r="C34" s="42"/>
      <c r="E34" s="8"/>
      <c r="F34" s="8"/>
      <c r="G34" s="8"/>
      <c r="H34" s="8"/>
      <c r="I34" s="8"/>
      <c r="K34" s="22"/>
    </row>
    <row r="35" spans="1:11" ht="18">
      <c r="A35" s="41"/>
      <c r="B35" s="42"/>
      <c r="C35" s="42"/>
      <c r="E35" s="8"/>
      <c r="F35" s="8"/>
      <c r="G35" s="8"/>
      <c r="H35" s="8"/>
      <c r="I35" s="8"/>
      <c r="K35" s="22"/>
    </row>
    <row r="36" spans="1:11" ht="18">
      <c r="A36" s="41"/>
      <c r="B36" s="42"/>
      <c r="C36" s="42"/>
      <c r="E36" s="8"/>
      <c r="F36" s="8"/>
      <c r="G36" s="8"/>
      <c r="H36" s="8"/>
      <c r="I36" s="8"/>
      <c r="K36" s="22"/>
    </row>
    <row r="37" spans="1:11" ht="18">
      <c r="A37" s="41"/>
      <c r="B37" s="42"/>
      <c r="C37" s="42"/>
      <c r="E37" s="8"/>
      <c r="F37" s="8"/>
      <c r="G37" s="8"/>
      <c r="H37" s="8"/>
      <c r="I37" s="8"/>
      <c r="K37" s="22"/>
    </row>
    <row r="38" spans="1:11" ht="18">
      <c r="A38" s="41"/>
      <c r="B38" s="42"/>
      <c r="C38" s="42"/>
      <c r="E38" s="8"/>
      <c r="F38" s="8"/>
      <c r="G38" s="8"/>
      <c r="H38" s="8"/>
      <c r="I38" s="8"/>
      <c r="K38" s="22"/>
    </row>
    <row r="39" spans="1:11" ht="18">
      <c r="A39" s="41"/>
      <c r="B39" s="42"/>
      <c r="C39" s="42"/>
      <c r="E39" s="8"/>
      <c r="F39" s="8"/>
      <c r="G39" s="8"/>
      <c r="H39" s="8"/>
      <c r="I39" s="8"/>
      <c r="K39" s="22"/>
    </row>
    <row r="40" spans="1:11" ht="18">
      <c r="A40" s="41"/>
      <c r="B40" s="42"/>
      <c r="C40" s="42"/>
      <c r="E40" s="8"/>
      <c r="F40" s="8"/>
      <c r="G40" s="8"/>
      <c r="H40" s="8"/>
      <c r="I40" s="8"/>
      <c r="K40" s="22"/>
    </row>
    <row r="41" spans="1:11" ht="18">
      <c r="A41" s="41"/>
      <c r="B41" s="42"/>
      <c r="C41" s="42"/>
      <c r="E41" s="8"/>
      <c r="F41" s="8"/>
      <c r="G41" s="8"/>
      <c r="H41" s="8"/>
      <c r="I41" s="8"/>
      <c r="K41" s="22"/>
    </row>
    <row r="42" spans="1:11" ht="18">
      <c r="A42" s="41"/>
      <c r="B42" s="42"/>
      <c r="C42" s="42"/>
      <c r="E42" s="8"/>
      <c r="F42" s="8"/>
      <c r="G42" s="8"/>
      <c r="H42" s="8"/>
      <c r="I42" s="8"/>
      <c r="K42" s="22"/>
    </row>
    <row r="43" spans="1:11" ht="18">
      <c r="A43" s="41"/>
      <c r="B43" s="42"/>
      <c r="C43" s="42"/>
      <c r="E43" s="8"/>
      <c r="F43" s="8"/>
      <c r="G43" s="8"/>
      <c r="H43" s="8"/>
      <c r="I43" s="8"/>
      <c r="K43" s="22"/>
    </row>
    <row r="44" spans="1:11" ht="18">
      <c r="A44" s="41"/>
      <c r="B44" s="42"/>
      <c r="C44" s="42"/>
      <c r="E44" s="8"/>
      <c r="F44" s="8"/>
      <c r="G44" s="8"/>
      <c r="H44" s="8"/>
      <c r="I44" s="8"/>
      <c r="K44" s="22"/>
    </row>
    <row r="45" spans="1:11" ht="18">
      <c r="A45" s="41"/>
      <c r="B45" s="42"/>
      <c r="C45" s="42"/>
      <c r="E45" s="8"/>
      <c r="F45" s="8"/>
      <c r="G45" s="8"/>
      <c r="H45" s="8"/>
      <c r="I45" s="8"/>
      <c r="K45" s="22"/>
    </row>
    <row r="46" spans="1:11" ht="18">
      <c r="A46" s="43"/>
      <c r="B46" s="42"/>
      <c r="C46" s="42"/>
      <c r="E46" s="8"/>
      <c r="F46" s="8"/>
      <c r="G46" s="8"/>
      <c r="H46" s="8"/>
      <c r="I46" s="8"/>
      <c r="K46" s="22"/>
    </row>
    <row r="47" spans="1:11" ht="18">
      <c r="A47" s="43"/>
      <c r="B47" s="42"/>
      <c r="C47" s="42"/>
      <c r="E47" s="8"/>
      <c r="F47" s="8"/>
      <c r="G47" s="8"/>
      <c r="H47" s="8"/>
      <c r="I47" s="8"/>
      <c r="K47" s="22"/>
    </row>
    <row r="48" spans="1:11" ht="18">
      <c r="A48" s="43"/>
      <c r="B48" s="42"/>
      <c r="C48" s="42"/>
      <c r="E48" s="8"/>
      <c r="F48" s="8"/>
      <c r="G48" s="8"/>
      <c r="H48" s="8"/>
      <c r="I48" s="8"/>
      <c r="K48" s="22"/>
    </row>
    <row r="49" spans="1:11" ht="18">
      <c r="A49" s="43"/>
      <c r="B49" s="42"/>
      <c r="C49" s="42"/>
      <c r="E49" s="8"/>
      <c r="F49" s="8"/>
      <c r="G49" s="8"/>
      <c r="H49" s="8"/>
      <c r="I49" s="8"/>
      <c r="K49" s="22"/>
    </row>
    <row r="50" spans="1:11" ht="18">
      <c r="A50" s="43"/>
      <c r="B50" s="42"/>
      <c r="C50" s="42"/>
      <c r="E50" s="8"/>
      <c r="F50" s="8"/>
      <c r="G50" s="8"/>
      <c r="H50" s="8"/>
      <c r="I50" s="8"/>
      <c r="K50" s="22"/>
    </row>
    <row r="51" spans="1:11" ht="18">
      <c r="A51" s="43"/>
      <c r="B51" s="42"/>
      <c r="C51" s="42"/>
      <c r="E51" s="8"/>
      <c r="F51" s="8"/>
      <c r="G51" s="8"/>
      <c r="H51" s="8"/>
      <c r="I51" s="8"/>
      <c r="K51" s="22"/>
    </row>
    <row r="52" spans="1:11" ht="18">
      <c r="A52" s="43"/>
      <c r="B52" s="42"/>
      <c r="C52" s="42"/>
      <c r="E52" s="8"/>
      <c r="F52" s="8"/>
      <c r="G52" s="8"/>
      <c r="H52" s="8"/>
      <c r="I52" s="8"/>
      <c r="K52" s="22"/>
    </row>
    <row r="53" spans="1:11" ht="18">
      <c r="A53" s="43"/>
      <c r="B53" s="42"/>
      <c r="C53" s="42"/>
      <c r="E53" s="8"/>
      <c r="F53" s="8"/>
      <c r="G53" s="8"/>
      <c r="H53" s="8"/>
      <c r="I53" s="8"/>
      <c r="K53" s="22"/>
    </row>
    <row r="54" spans="1:11" ht="18">
      <c r="A54" s="43"/>
      <c r="B54" s="42"/>
      <c r="C54" s="42"/>
      <c r="E54" s="8"/>
      <c r="F54" s="8"/>
      <c r="G54" s="8"/>
      <c r="H54" s="8"/>
      <c r="I54" s="8"/>
      <c r="K54" s="22"/>
    </row>
    <row r="55" spans="1:11" ht="18">
      <c r="A55" s="43"/>
      <c r="B55" s="42"/>
      <c r="C55" s="42"/>
      <c r="E55" s="8"/>
      <c r="F55" s="8"/>
      <c r="G55" s="8"/>
      <c r="H55" s="8"/>
      <c r="I55" s="8"/>
      <c r="K55" s="22"/>
    </row>
    <row r="56" spans="1:11" ht="18">
      <c r="A56" s="43"/>
      <c r="B56" s="42"/>
      <c r="C56" s="42"/>
      <c r="E56" s="8"/>
      <c r="F56" s="8"/>
      <c r="G56" s="8"/>
      <c r="H56" s="8"/>
      <c r="I56" s="8"/>
      <c r="K56" s="22"/>
    </row>
    <row r="57" spans="1:11" ht="18">
      <c r="A57" s="43"/>
      <c r="B57" s="42"/>
      <c r="C57" s="42"/>
      <c r="E57" s="8"/>
      <c r="F57" s="8"/>
      <c r="G57" s="8"/>
      <c r="H57" s="8"/>
      <c r="I57" s="8"/>
      <c r="K57" s="22"/>
    </row>
    <row r="58" spans="1:11" ht="18">
      <c r="A58" s="43"/>
      <c r="B58" s="42"/>
      <c r="C58" s="42"/>
      <c r="E58" s="8"/>
      <c r="F58" s="8"/>
      <c r="G58" s="8"/>
      <c r="H58" s="8"/>
      <c r="I58" s="8"/>
      <c r="K58" s="22"/>
    </row>
    <row r="59" spans="1:11" ht="18">
      <c r="A59" s="43"/>
      <c r="B59" s="44"/>
      <c r="C59" s="44"/>
      <c r="E59" s="8"/>
      <c r="F59" s="8"/>
      <c r="G59" s="8"/>
      <c r="H59" s="8"/>
      <c r="I59" s="8"/>
      <c r="K59" s="22"/>
    </row>
    <row r="60" spans="1:11" ht="18">
      <c r="A60" s="43"/>
      <c r="B60" s="44"/>
      <c r="C60" s="44"/>
      <c r="E60" s="8"/>
      <c r="F60" s="8"/>
      <c r="G60" s="8"/>
      <c r="H60" s="8"/>
      <c r="I60" s="8"/>
      <c r="K60" s="22"/>
    </row>
    <row r="61" spans="1:11" ht="18">
      <c r="A61" s="43"/>
      <c r="B61" s="44"/>
      <c r="C61" s="44"/>
      <c r="E61" s="8"/>
      <c r="F61" s="8"/>
      <c r="G61" s="8"/>
      <c r="H61" s="8"/>
      <c r="I61" s="8"/>
      <c r="K61" s="22"/>
    </row>
    <row r="62" spans="1:11" ht="18">
      <c r="A62" s="43"/>
      <c r="B62" s="44"/>
      <c r="C62" s="44"/>
      <c r="E62" s="8"/>
      <c r="F62" s="8"/>
      <c r="G62" s="8"/>
      <c r="H62" s="8"/>
      <c r="I62" s="8"/>
      <c r="K62" s="22"/>
    </row>
    <row r="63" spans="1:11" ht="18">
      <c r="A63" s="43"/>
      <c r="B63" s="44"/>
      <c r="C63" s="44"/>
      <c r="E63" s="8"/>
      <c r="F63" s="8"/>
      <c r="G63" s="8"/>
      <c r="H63" s="8"/>
      <c r="I63" s="8"/>
      <c r="K63" s="22"/>
    </row>
    <row r="64" spans="1:11" ht="18">
      <c r="A64" s="43"/>
      <c r="B64" s="44"/>
      <c r="C64" s="44"/>
      <c r="E64" s="8"/>
      <c r="F64" s="8"/>
      <c r="G64" s="8"/>
      <c r="H64" s="8"/>
      <c r="I64" s="8"/>
      <c r="K64" s="22"/>
    </row>
    <row r="65" spans="1:11" ht="18">
      <c r="A65" s="43"/>
      <c r="B65" s="44"/>
      <c r="C65" s="44"/>
      <c r="E65" s="8"/>
      <c r="F65" s="8"/>
      <c r="G65" s="8"/>
      <c r="H65" s="8"/>
      <c r="I65" s="8"/>
      <c r="K65" s="22"/>
    </row>
    <row r="66" spans="1:11" ht="18">
      <c r="A66" s="43"/>
      <c r="B66" s="44"/>
      <c r="C66" s="44"/>
      <c r="E66" s="8"/>
      <c r="F66" s="8"/>
      <c r="G66" s="8"/>
      <c r="H66" s="8"/>
      <c r="I66" s="8"/>
      <c r="K66" s="22"/>
    </row>
    <row r="67" spans="1:11" ht="18">
      <c r="A67" s="43"/>
      <c r="B67" s="45"/>
      <c r="C67" s="45"/>
      <c r="E67" s="8"/>
      <c r="F67" s="8"/>
      <c r="G67" s="8"/>
      <c r="H67" s="8"/>
      <c r="I67" s="8"/>
      <c r="K67" s="22"/>
    </row>
    <row r="68" spans="1:11" ht="18">
      <c r="A68" s="43"/>
      <c r="B68" s="45"/>
      <c r="C68" s="45"/>
      <c r="E68" s="8"/>
      <c r="F68" s="8"/>
      <c r="G68" s="8"/>
      <c r="H68" s="8"/>
      <c r="I68" s="8"/>
      <c r="K68" s="22"/>
    </row>
    <row r="69" spans="1:11" ht="18">
      <c r="A69" s="43"/>
      <c r="B69" s="45"/>
      <c r="C69" s="45"/>
      <c r="E69" s="8"/>
      <c r="F69" s="8"/>
      <c r="G69" s="8"/>
      <c r="H69" s="8"/>
      <c r="I69" s="8"/>
      <c r="K69" s="22"/>
    </row>
    <row r="70" spans="1:11" ht="18">
      <c r="A70" s="43"/>
      <c r="B70" s="45"/>
      <c r="C70" s="45"/>
      <c r="E70" s="8"/>
      <c r="F70" s="8"/>
      <c r="G70" s="8"/>
      <c r="H70" s="8"/>
      <c r="I70" s="8"/>
      <c r="K70" s="22"/>
    </row>
    <row r="71" spans="1:11" ht="18">
      <c r="A71" s="43"/>
      <c r="B71" s="45"/>
      <c r="C71" s="45"/>
      <c r="E71" s="8"/>
      <c r="F71" s="8"/>
      <c r="G71" s="8"/>
      <c r="H71" s="8"/>
      <c r="I71" s="8"/>
      <c r="K71" s="22"/>
    </row>
    <row r="72" spans="1:11" ht="18">
      <c r="A72" s="43"/>
      <c r="B72" s="45"/>
      <c r="C72" s="45"/>
      <c r="E72" s="8"/>
      <c r="F72" s="8"/>
      <c r="G72" s="8"/>
      <c r="H72" s="8"/>
      <c r="I72" s="8"/>
      <c r="K72" s="22"/>
    </row>
    <row r="73" spans="1:11" ht="18">
      <c r="A73" s="43"/>
      <c r="B73" s="45"/>
      <c r="C73" s="45"/>
      <c r="E73" s="8"/>
      <c r="F73" s="8"/>
      <c r="G73" s="8"/>
      <c r="H73" s="8"/>
      <c r="I73" s="8"/>
      <c r="K73" s="22"/>
    </row>
    <row r="74" spans="1:11" ht="18">
      <c r="A74" s="43"/>
      <c r="B74" s="45"/>
      <c r="C74" s="45"/>
      <c r="E74" s="8"/>
      <c r="F74" s="8"/>
      <c r="G74" s="8"/>
      <c r="H74" s="8"/>
      <c r="I74" s="8"/>
      <c r="K74" s="22"/>
    </row>
    <row r="75" spans="1:11" ht="18">
      <c r="A75" s="43"/>
      <c r="B75" s="45"/>
      <c r="C75" s="45"/>
      <c r="E75" s="8"/>
      <c r="F75" s="8"/>
      <c r="G75" s="8"/>
      <c r="H75" s="8"/>
      <c r="I75" s="8"/>
      <c r="K75" s="22"/>
    </row>
    <row r="76" spans="1:11" ht="18">
      <c r="A76" s="43"/>
      <c r="B76" s="45"/>
      <c r="C76" s="45"/>
      <c r="E76" s="8"/>
      <c r="F76" s="8"/>
      <c r="G76" s="8"/>
      <c r="H76" s="8"/>
      <c r="I76" s="8"/>
      <c r="K76" s="22"/>
    </row>
    <row r="77" spans="1:11" ht="18">
      <c r="A77" s="43"/>
      <c r="B77" s="45"/>
      <c r="C77" s="45"/>
      <c r="E77" s="8"/>
      <c r="F77" s="8"/>
      <c r="G77" s="8"/>
      <c r="H77" s="8"/>
      <c r="I77" s="8"/>
      <c r="K77" s="22"/>
    </row>
    <row r="78" spans="1:11" ht="18">
      <c r="A78" s="43"/>
      <c r="B78" s="45"/>
      <c r="C78" s="45"/>
      <c r="E78" s="8"/>
      <c r="F78" s="8"/>
      <c r="G78" s="8"/>
      <c r="H78" s="8"/>
      <c r="I78" s="8"/>
      <c r="K78" s="22"/>
    </row>
    <row r="79" spans="1:11" ht="18">
      <c r="A79" s="43"/>
      <c r="B79" s="45"/>
      <c r="C79" s="45"/>
      <c r="E79" s="8"/>
      <c r="F79" s="8"/>
      <c r="G79" s="8"/>
      <c r="H79" s="8"/>
      <c r="I79" s="8"/>
      <c r="K79" s="22"/>
    </row>
    <row r="80" spans="1:11" ht="18">
      <c r="A80" s="43"/>
      <c r="B80" s="45"/>
      <c r="C80" s="45"/>
      <c r="E80" s="8"/>
      <c r="F80" s="8"/>
      <c r="G80" s="8"/>
      <c r="H80" s="8"/>
      <c r="I80" s="8"/>
      <c r="K80" s="22"/>
    </row>
    <row r="81" spans="1:11" ht="18">
      <c r="A81" s="43"/>
      <c r="B81" s="45"/>
      <c r="C81" s="45"/>
      <c r="E81" s="8"/>
      <c r="F81" s="8"/>
      <c r="G81" s="8"/>
      <c r="H81" s="8"/>
      <c r="I81" s="8"/>
      <c r="K81" s="22"/>
    </row>
    <row r="82" spans="1:11" ht="18">
      <c r="A82" s="43"/>
      <c r="B82" s="45"/>
      <c r="C82" s="45"/>
      <c r="E82" s="8"/>
      <c r="F82" s="8"/>
      <c r="G82" s="8"/>
      <c r="H82" s="8"/>
      <c r="I82" s="8"/>
      <c r="K82" s="22"/>
    </row>
    <row r="83" spans="1:11" ht="18">
      <c r="A83" s="43"/>
      <c r="B83" s="45"/>
      <c r="C83" s="45"/>
      <c r="E83" s="8"/>
      <c r="F83" s="8"/>
      <c r="G83" s="8"/>
      <c r="H83" s="8"/>
      <c r="I83" s="8"/>
      <c r="K83" s="22"/>
    </row>
    <row r="84" spans="1:11" ht="18">
      <c r="A84" s="43"/>
      <c r="B84" s="45"/>
      <c r="C84" s="45"/>
      <c r="E84" s="8"/>
      <c r="F84" s="8"/>
      <c r="G84" s="8"/>
      <c r="H84" s="8"/>
      <c r="I84" s="8"/>
      <c r="K84" s="22"/>
    </row>
    <row r="85" spans="1:11" ht="18">
      <c r="A85" s="43"/>
      <c r="B85" s="45"/>
      <c r="C85" s="45"/>
      <c r="E85" s="8"/>
      <c r="F85" s="8"/>
      <c r="G85" s="8"/>
      <c r="H85" s="8"/>
      <c r="I85" s="8"/>
      <c r="K85" s="22"/>
    </row>
    <row r="86" spans="1:11" ht="18">
      <c r="A86" s="43"/>
      <c r="B86" s="45"/>
      <c r="C86" s="45"/>
      <c r="E86" s="8"/>
      <c r="F86" s="8"/>
      <c r="G86" s="8"/>
      <c r="H86" s="8"/>
      <c r="I86" s="8"/>
      <c r="K86" s="22"/>
    </row>
    <row r="87" spans="1:11" ht="18">
      <c r="A87" s="43"/>
      <c r="B87" s="45"/>
      <c r="C87" s="45"/>
      <c r="E87" s="8"/>
      <c r="F87" s="8"/>
      <c r="G87" s="8"/>
      <c r="H87" s="8"/>
      <c r="I87" s="8"/>
      <c r="K87" s="22"/>
    </row>
    <row r="88" spans="1:11" ht="18">
      <c r="A88" s="43"/>
      <c r="B88" s="45"/>
      <c r="C88" s="45"/>
      <c r="E88" s="8"/>
      <c r="F88" s="8"/>
      <c r="G88" s="8"/>
      <c r="H88" s="8"/>
      <c r="I88" s="8"/>
      <c r="K88" s="22"/>
    </row>
    <row r="89" spans="1:11" ht="15.75">
      <c r="A89" s="43"/>
      <c r="B89" s="45"/>
      <c r="C89" s="45"/>
      <c r="K89" s="22"/>
    </row>
    <row r="90" spans="1:11" ht="15.75">
      <c r="A90" s="43"/>
      <c r="B90" s="45"/>
      <c r="C90" s="45"/>
      <c r="K90" s="22"/>
    </row>
    <row r="91" spans="1:11" ht="15.75">
      <c r="A91" s="43"/>
      <c r="B91" s="45"/>
      <c r="C91" s="45"/>
      <c r="K91" s="22"/>
    </row>
    <row r="92" spans="1:11" ht="15.75">
      <c r="A92" s="43"/>
      <c r="B92" s="45"/>
      <c r="C92" s="45"/>
      <c r="K92" s="22"/>
    </row>
    <row r="93" spans="1:11" ht="15.75">
      <c r="A93" s="43"/>
      <c r="B93" s="45"/>
      <c r="C93" s="45"/>
      <c r="K93" s="22"/>
    </row>
    <row r="94" spans="1:11" ht="15.75">
      <c r="A94" s="43"/>
      <c r="B94" s="45"/>
      <c r="C94" s="45"/>
      <c r="K94" s="22"/>
    </row>
    <row r="95" spans="1:11" ht="15.75">
      <c r="A95" s="43"/>
      <c r="B95" s="45"/>
      <c r="C95" s="45"/>
      <c r="K95" s="22"/>
    </row>
    <row r="96" spans="1:11" ht="15.75">
      <c r="A96" s="43"/>
      <c r="B96" s="45"/>
      <c r="C96" s="45"/>
      <c r="K96" s="22"/>
    </row>
    <row r="97" spans="1:11" ht="15.75">
      <c r="A97" s="43"/>
      <c r="B97" s="45"/>
      <c r="C97" s="45"/>
      <c r="K97" s="22"/>
    </row>
    <row r="98" spans="1:11" ht="15.75">
      <c r="A98" s="43"/>
      <c r="B98" s="45"/>
      <c r="C98" s="45"/>
      <c r="K98" s="22"/>
    </row>
    <row r="99" spans="1:11" ht="15.75">
      <c r="A99" s="43"/>
      <c r="B99" s="45"/>
      <c r="C99" s="45"/>
      <c r="K99" s="22"/>
    </row>
    <row r="100" spans="1:11" ht="15.75">
      <c r="A100" s="43"/>
      <c r="B100" s="45"/>
      <c r="C100" s="45"/>
      <c r="K100" s="22"/>
    </row>
    <row r="101" spans="1:11" ht="15.75">
      <c r="A101" s="43"/>
      <c r="B101" s="45"/>
      <c r="C101" s="45"/>
      <c r="K101" s="22"/>
    </row>
    <row r="102" spans="1:11" ht="15.75">
      <c r="A102" s="43"/>
      <c r="B102" s="45"/>
      <c r="C102" s="45"/>
      <c r="K102" s="22"/>
    </row>
    <row r="103" spans="1:11" ht="15.75">
      <c r="A103" s="43"/>
      <c r="B103" s="45"/>
      <c r="C103" s="45"/>
      <c r="K103" s="22"/>
    </row>
    <row r="104" spans="1:11" ht="15.75">
      <c r="A104" s="43"/>
      <c r="B104" s="45"/>
      <c r="C104" s="45"/>
      <c r="K104" s="22"/>
    </row>
    <row r="105" spans="1:11" ht="15.75">
      <c r="A105" s="43"/>
      <c r="B105" s="45"/>
      <c r="C105" s="45"/>
      <c r="K105" s="22"/>
    </row>
    <row r="106" spans="1:11" ht="15.75">
      <c r="A106" s="43"/>
      <c r="B106" s="45"/>
      <c r="C106" s="45"/>
      <c r="K106" s="22"/>
    </row>
    <row r="107" spans="1:11" ht="15.75">
      <c r="A107" s="43"/>
      <c r="B107" s="45"/>
      <c r="C107" s="45"/>
      <c r="K107" s="22"/>
    </row>
    <row r="108" spans="1:11" ht="15.75">
      <c r="A108" s="43"/>
      <c r="B108" s="45"/>
      <c r="C108" s="45"/>
      <c r="K108" s="22"/>
    </row>
    <row r="109" spans="1:11" ht="15.75">
      <c r="A109" s="43"/>
      <c r="B109" s="45"/>
      <c r="C109" s="45"/>
      <c r="K109" s="22"/>
    </row>
    <row r="110" spans="1:11" ht="15.75">
      <c r="A110" s="43"/>
      <c r="B110" s="45"/>
      <c r="C110" s="45"/>
      <c r="K110" s="22"/>
    </row>
    <row r="111" spans="1:11" ht="15.75">
      <c r="A111" s="43"/>
      <c r="B111" s="45"/>
      <c r="C111" s="45"/>
      <c r="K111" s="22"/>
    </row>
    <row r="112" spans="1:11" ht="15.75">
      <c r="A112" s="43"/>
      <c r="B112" s="45"/>
      <c r="C112" s="45"/>
      <c r="K112" s="22"/>
    </row>
    <row r="113" spans="1:11" ht="15.75">
      <c r="A113" s="43"/>
      <c r="B113" s="45"/>
      <c r="C113" s="45"/>
      <c r="K113" s="22"/>
    </row>
    <row r="114" spans="1:11" ht="15.75">
      <c r="A114" s="43"/>
      <c r="B114" s="45"/>
      <c r="C114" s="45"/>
      <c r="K114" s="22"/>
    </row>
    <row r="115" spans="1:11" ht="15.75">
      <c r="A115" s="43"/>
      <c r="B115" s="45"/>
      <c r="C115" s="45"/>
      <c r="K115" s="22"/>
    </row>
    <row r="116" spans="1:11" ht="15.75">
      <c r="A116" s="43"/>
      <c r="B116" s="45"/>
      <c r="C116" s="45"/>
      <c r="K116" s="22"/>
    </row>
    <row r="117" spans="1:11" ht="15.75">
      <c r="A117" s="43"/>
      <c r="B117" s="45"/>
      <c r="C117" s="45"/>
      <c r="K117" s="22"/>
    </row>
    <row r="118" spans="1:11" ht="15.75">
      <c r="A118" s="43"/>
      <c r="B118" s="45"/>
      <c r="C118" s="45"/>
      <c r="K118" s="22"/>
    </row>
    <row r="119" spans="1:11" ht="15.75">
      <c r="A119" s="43"/>
      <c r="B119" s="45"/>
      <c r="C119" s="45"/>
      <c r="K119" s="22"/>
    </row>
    <row r="120" spans="1:11" ht="15.75">
      <c r="A120" s="43"/>
      <c r="B120" s="45"/>
      <c r="C120" s="45"/>
      <c r="K120" s="22"/>
    </row>
    <row r="121" spans="1:11" ht="15.75">
      <c r="A121" s="43"/>
      <c r="B121" s="45"/>
      <c r="C121" s="45"/>
      <c r="K121" s="22"/>
    </row>
    <row r="122" spans="1:11" ht="15.75">
      <c r="A122" s="43"/>
      <c r="B122" s="45"/>
      <c r="C122" s="45"/>
      <c r="K122" s="22"/>
    </row>
    <row r="123" spans="1:11" ht="15.75">
      <c r="A123" s="43"/>
      <c r="B123" s="45"/>
      <c r="C123" s="45"/>
      <c r="K123" s="22"/>
    </row>
    <row r="124" spans="1:11" ht="15.75">
      <c r="A124" s="43"/>
      <c r="B124" s="45"/>
      <c r="C124" s="45"/>
      <c r="K124" s="22"/>
    </row>
    <row r="125" spans="1:11" ht="15.75">
      <c r="A125" s="43"/>
      <c r="B125" s="45"/>
      <c r="C125" s="45"/>
      <c r="K125" s="22"/>
    </row>
    <row r="126" spans="1:11" ht="15.75">
      <c r="A126" s="43"/>
      <c r="B126" s="45"/>
      <c r="C126" s="45"/>
      <c r="K126" s="22"/>
    </row>
    <row r="127" spans="1:11" ht="15.75">
      <c r="A127" s="43"/>
      <c r="B127" s="45"/>
      <c r="C127" s="45"/>
      <c r="K127" s="22"/>
    </row>
    <row r="128" spans="1:11" ht="15.75">
      <c r="A128" s="43"/>
      <c r="B128" s="45"/>
      <c r="C128" s="45"/>
      <c r="K128" s="22"/>
    </row>
    <row r="129" spans="1:11" ht="15.75">
      <c r="A129" s="43"/>
      <c r="B129" s="45"/>
      <c r="C129" s="45"/>
      <c r="K129" s="22"/>
    </row>
    <row r="130" spans="1:11" ht="15.75">
      <c r="A130" s="43"/>
      <c r="B130" s="45"/>
      <c r="C130" s="45"/>
      <c r="K130" s="22"/>
    </row>
    <row r="131" spans="1:11" ht="15.75">
      <c r="A131" s="43"/>
      <c r="B131" s="45"/>
      <c r="C131" s="45"/>
      <c r="K131" s="22"/>
    </row>
    <row r="132" spans="1:11" ht="15.75">
      <c r="A132" s="43"/>
      <c r="B132" s="45"/>
      <c r="C132" s="45"/>
      <c r="K132" s="22"/>
    </row>
    <row r="133" spans="1:11" ht="15.75">
      <c r="A133" s="43"/>
      <c r="B133" s="45"/>
      <c r="C133" s="45"/>
      <c r="K133" s="22"/>
    </row>
    <row r="134" spans="1:11" ht="15.75">
      <c r="A134" s="43"/>
      <c r="B134" s="45"/>
      <c r="C134" s="45"/>
      <c r="K134" s="22"/>
    </row>
    <row r="135" spans="1:11" ht="15.75">
      <c r="A135" s="43"/>
      <c r="B135" s="45"/>
      <c r="C135" s="45"/>
      <c r="K135" s="22"/>
    </row>
    <row r="136" spans="1:11" ht="15.75">
      <c r="A136" s="43"/>
      <c r="K136" s="22"/>
    </row>
    <row r="137" spans="1:11" ht="15.75">
      <c r="A137" s="43"/>
      <c r="K137" s="22"/>
    </row>
    <row r="138" spans="1:11" ht="15.75">
      <c r="A138" s="43"/>
      <c r="K138" s="22"/>
    </row>
    <row r="139" spans="1:11" ht="15.75">
      <c r="A139" s="43"/>
      <c r="K139" s="22"/>
    </row>
    <row r="140" spans="1:11" ht="15.75">
      <c r="A140" s="43"/>
      <c r="K140" s="22"/>
    </row>
    <row r="141" spans="1:11" ht="15.75">
      <c r="A141" s="43"/>
      <c r="K141" s="22"/>
    </row>
    <row r="142" spans="1:11" ht="15.75">
      <c r="A142" s="43"/>
      <c r="K142" s="22"/>
    </row>
    <row r="143" spans="1:11" ht="15.75">
      <c r="A143" s="43"/>
      <c r="K143" s="22"/>
    </row>
    <row r="144" spans="1:11" ht="15.75">
      <c r="A144" s="43"/>
      <c r="K144" s="22"/>
    </row>
    <row r="145" spans="1:11" ht="15.75">
      <c r="A145" s="43"/>
      <c r="K145" s="22"/>
    </row>
    <row r="146" spans="1:11" ht="15.75">
      <c r="A146" s="43"/>
      <c r="K146" s="22"/>
    </row>
    <row r="147" spans="1:11" ht="15.75">
      <c r="A147" s="43"/>
      <c r="K147" s="22"/>
    </row>
    <row r="148" spans="1:11" ht="15.75">
      <c r="A148" s="43"/>
      <c r="K148" s="22"/>
    </row>
    <row r="149" spans="1:11" ht="15.75">
      <c r="A149" s="43"/>
      <c r="K149" s="22"/>
    </row>
    <row r="150" spans="1:11" ht="15.75">
      <c r="A150" s="43"/>
      <c r="K150" s="22"/>
    </row>
    <row r="151" spans="1:11" ht="15.75">
      <c r="A151" s="43"/>
      <c r="K151" s="22"/>
    </row>
    <row r="152" spans="1:11" ht="15.75">
      <c r="A152" s="43"/>
      <c r="K152" s="22"/>
    </row>
    <row r="153" spans="1:11" ht="15.75">
      <c r="A153" s="43"/>
      <c r="K153" s="22"/>
    </row>
    <row r="154" spans="1:11" ht="15.75">
      <c r="A154" s="43"/>
      <c r="K154" s="22"/>
    </row>
    <row r="155" spans="1:11" ht="15.75">
      <c r="A155" s="43"/>
      <c r="K155" s="22"/>
    </row>
    <row r="156" spans="1:11" ht="15.75">
      <c r="A156" s="43"/>
      <c r="K156" s="22"/>
    </row>
    <row r="157" spans="1:11" ht="15.75">
      <c r="A157" s="43"/>
      <c r="K157" s="22"/>
    </row>
    <row r="158" spans="1:11" ht="15.75">
      <c r="A158" s="43"/>
      <c r="K158" s="22"/>
    </row>
    <row r="159" spans="1:11" ht="15.75">
      <c r="A159" s="43"/>
      <c r="K159" s="22"/>
    </row>
    <row r="160" spans="1:11" ht="15.75">
      <c r="A160" s="43"/>
      <c r="K160" s="22"/>
    </row>
    <row r="161" spans="1:11" ht="15.75">
      <c r="A161" s="43"/>
      <c r="K161" s="22"/>
    </row>
    <row r="162" spans="1:11" ht="15.75">
      <c r="A162" s="43"/>
      <c r="K162" s="22"/>
    </row>
    <row r="163" spans="1:11" ht="15.75">
      <c r="A163" s="43"/>
      <c r="K163" s="22"/>
    </row>
    <row r="164" spans="1:11" ht="15.75">
      <c r="A164" s="43"/>
      <c r="K164" s="22"/>
    </row>
    <row r="165" spans="1:11" ht="15.75">
      <c r="A165" s="43"/>
      <c r="K165" s="22"/>
    </row>
    <row r="166" spans="1:11" ht="15.75">
      <c r="A166" s="43"/>
      <c r="K166" s="22"/>
    </row>
    <row r="167" spans="1:11" ht="15.75">
      <c r="A167" s="43"/>
      <c r="K167" s="22"/>
    </row>
    <row r="168" spans="1:11" ht="15.75">
      <c r="A168" s="43"/>
      <c r="K168" s="22"/>
    </row>
    <row r="169" spans="1:11" ht="15.75">
      <c r="A169" s="43"/>
      <c r="K169" s="22"/>
    </row>
    <row r="170" spans="1:11" ht="15.75">
      <c r="A170" s="43"/>
      <c r="K170" s="22"/>
    </row>
    <row r="171" spans="1:11" ht="15.75">
      <c r="A171" s="43"/>
      <c r="K171" s="22"/>
    </row>
    <row r="172" spans="1:11" ht="15.75">
      <c r="A172" s="43"/>
      <c r="K172" s="22"/>
    </row>
    <row r="173" spans="1:11" ht="15.75">
      <c r="A173" s="43"/>
      <c r="K173" s="22"/>
    </row>
    <row r="174" spans="1:11" ht="15.75">
      <c r="A174" s="43"/>
      <c r="K174" s="22"/>
    </row>
    <row r="175" spans="1:11" ht="15.75">
      <c r="A175" s="43"/>
      <c r="K175" s="22"/>
    </row>
    <row r="176" spans="1:11" ht="15.75">
      <c r="A176" s="43"/>
      <c r="K176" s="22"/>
    </row>
    <row r="177" spans="1:11" ht="15.75">
      <c r="A177" s="43"/>
      <c r="K177" s="22"/>
    </row>
    <row r="178" spans="1:11" ht="15.75">
      <c r="A178" s="43"/>
      <c r="K178" s="22"/>
    </row>
    <row r="179" spans="1:11" ht="15.75">
      <c r="A179" s="43"/>
      <c r="K179" s="22"/>
    </row>
    <row r="180" spans="1:11" ht="15.75">
      <c r="A180" s="43"/>
      <c r="K180" s="22"/>
    </row>
    <row r="181" spans="1:11" ht="15.75">
      <c r="A181" s="43"/>
      <c r="K181" s="22"/>
    </row>
    <row r="182" spans="1:11" ht="15.75">
      <c r="A182" s="43"/>
      <c r="K182" s="22"/>
    </row>
    <row r="183" spans="1:11" ht="15.75">
      <c r="A183" s="43"/>
      <c r="K183" s="22"/>
    </row>
    <row r="184" spans="1:11" ht="15.75">
      <c r="A184" s="43"/>
      <c r="K184" s="22"/>
    </row>
    <row r="185" spans="1:11" ht="15.75">
      <c r="A185" s="43"/>
      <c r="K185" s="22"/>
    </row>
    <row r="186" spans="1:11" ht="15.75">
      <c r="A186" s="43"/>
      <c r="K186" s="22"/>
    </row>
    <row r="187" spans="1:11" ht="15.75">
      <c r="A187" s="43"/>
      <c r="K187" s="22"/>
    </row>
    <row r="188" spans="1:11" ht="15.75">
      <c r="A188" s="43"/>
      <c r="K188" s="22"/>
    </row>
    <row r="189" spans="1:11" ht="15.75">
      <c r="A189" s="43"/>
      <c r="K189" s="22"/>
    </row>
    <row r="190" spans="1:11" ht="15.75">
      <c r="A190" s="43"/>
      <c r="K190" s="22"/>
    </row>
    <row r="191" spans="1:11" ht="15.75">
      <c r="A191" s="43"/>
      <c r="K191" s="22"/>
    </row>
    <row r="192" spans="1:11" ht="15.75">
      <c r="A192" s="43"/>
      <c r="K192" s="22"/>
    </row>
    <row r="193" spans="1:11" ht="15.75">
      <c r="A193" s="43"/>
      <c r="K193" s="22"/>
    </row>
    <row r="194" spans="1:11" ht="15.75">
      <c r="A194" s="43"/>
      <c r="K194" s="22"/>
    </row>
    <row r="195" spans="1:11" ht="15.75">
      <c r="A195" s="43"/>
      <c r="K195" s="22"/>
    </row>
    <row r="196" spans="1:11" ht="15.75">
      <c r="A196" s="43"/>
      <c r="K196" s="22"/>
    </row>
    <row r="197" spans="1:11" ht="15.75">
      <c r="A197" s="43"/>
      <c r="K197" s="22"/>
    </row>
    <row r="198" spans="1:11" ht="15.75">
      <c r="A198" s="43"/>
      <c r="K198" s="22"/>
    </row>
    <row r="199" spans="1:11" ht="15.75">
      <c r="A199" s="43"/>
      <c r="K199" s="22"/>
    </row>
    <row r="200" spans="1:11" ht="15.75">
      <c r="A200" s="43"/>
      <c r="K200" s="22"/>
    </row>
    <row r="201" spans="1:11" ht="15.75">
      <c r="A201" s="43"/>
      <c r="K201" s="22"/>
    </row>
    <row r="202" spans="1:11" ht="15.75">
      <c r="A202" s="43"/>
      <c r="K202" s="22"/>
    </row>
    <row r="203" spans="1:11" ht="15.75">
      <c r="A203" s="43"/>
      <c r="K203" s="22"/>
    </row>
    <row r="204" spans="1:11" ht="15.75">
      <c r="A204" s="43"/>
      <c r="K204" s="22"/>
    </row>
    <row r="205" spans="1:11" ht="15.75">
      <c r="A205" s="43"/>
      <c r="K205" s="22"/>
    </row>
    <row r="206" ht="12.75">
      <c r="A206" s="43"/>
    </row>
    <row r="207" ht="12.75">
      <c r="A207" s="43"/>
    </row>
    <row r="208" ht="12.75">
      <c r="A208" s="43"/>
    </row>
    <row r="209" ht="12.75">
      <c r="A209" s="43"/>
    </row>
    <row r="210" ht="12.75">
      <c r="A210" s="43"/>
    </row>
    <row r="211" ht="12.75">
      <c r="A211" s="43"/>
    </row>
    <row r="212" ht="12.75">
      <c r="A212" s="43"/>
    </row>
    <row r="213" ht="12.75">
      <c r="A213" s="43"/>
    </row>
    <row r="214" ht="12.75">
      <c r="A214" s="43"/>
    </row>
    <row r="215" ht="12.75">
      <c r="A215" s="43"/>
    </row>
    <row r="216" ht="12.75">
      <c r="A216" s="43"/>
    </row>
    <row r="217" ht="12.75">
      <c r="A217" s="43"/>
    </row>
    <row r="218" ht="12.75">
      <c r="A218" s="43"/>
    </row>
    <row r="219" ht="12.75">
      <c r="A219" s="43"/>
    </row>
    <row r="220" ht="12.75">
      <c r="A220" s="43"/>
    </row>
    <row r="221" ht="12.75">
      <c r="A221" s="43"/>
    </row>
    <row r="222" ht="12.75">
      <c r="A222" s="43"/>
    </row>
    <row r="223" ht="12.75">
      <c r="A223" s="43"/>
    </row>
    <row r="224" ht="12.75">
      <c r="A224" s="43"/>
    </row>
    <row r="225" ht="12.75">
      <c r="A225" s="43"/>
    </row>
    <row r="226" ht="12.75">
      <c r="A226" s="43"/>
    </row>
    <row r="227" ht="12.75">
      <c r="A227" s="43"/>
    </row>
    <row r="228" ht="12.75">
      <c r="A228" s="43"/>
    </row>
    <row r="229" ht="12.75">
      <c r="A229" s="43"/>
    </row>
    <row r="230" ht="12.75">
      <c r="A230" s="43"/>
    </row>
    <row r="231" ht="12.75">
      <c r="A231" s="43"/>
    </row>
    <row r="232" ht="12.75">
      <c r="A232" s="43"/>
    </row>
    <row r="233" ht="12.75">
      <c r="A233" s="43"/>
    </row>
    <row r="234" ht="12.75">
      <c r="A234" s="43"/>
    </row>
    <row r="235" ht="12.75">
      <c r="A235" s="43"/>
    </row>
    <row r="236" ht="12.75">
      <c r="A236" s="43"/>
    </row>
    <row r="237" ht="12.75">
      <c r="A237" s="43"/>
    </row>
    <row r="238" ht="12.75">
      <c r="A238" s="43"/>
    </row>
    <row r="239" ht="12.75">
      <c r="A239" s="43"/>
    </row>
    <row r="240" ht="12.75">
      <c r="A240" s="43"/>
    </row>
    <row r="241" ht="12.75">
      <c r="A241" s="43"/>
    </row>
    <row r="242" ht="12.75">
      <c r="A242" s="43"/>
    </row>
    <row r="243" ht="12.75">
      <c r="A243" s="43"/>
    </row>
    <row r="244" ht="12.75">
      <c r="A244" s="43"/>
    </row>
    <row r="245" ht="12.75">
      <c r="A245" s="43"/>
    </row>
    <row r="246" ht="12.75">
      <c r="A246" s="43"/>
    </row>
    <row r="247" ht="12.75">
      <c r="A247" s="43"/>
    </row>
    <row r="248" ht="12.75">
      <c r="A248" s="43"/>
    </row>
    <row r="249" ht="12.75">
      <c r="A249" s="43"/>
    </row>
    <row r="250" ht="12.75">
      <c r="A250" s="43"/>
    </row>
    <row r="251" ht="12.75">
      <c r="A251" s="43"/>
    </row>
    <row r="252" ht="12.75">
      <c r="A252" s="43"/>
    </row>
    <row r="253" ht="12.75">
      <c r="A253" s="43"/>
    </row>
    <row r="254" ht="12.75">
      <c r="A254" s="43"/>
    </row>
    <row r="255" ht="12.75">
      <c r="A255" s="43"/>
    </row>
    <row r="256" ht="12.75">
      <c r="A256" s="43"/>
    </row>
    <row r="257" ht="12.75">
      <c r="A257" s="43"/>
    </row>
    <row r="258" ht="12.75">
      <c r="A258" s="43"/>
    </row>
    <row r="259" ht="12.75">
      <c r="A259" s="43"/>
    </row>
    <row r="260" ht="12.75">
      <c r="A260" s="43"/>
    </row>
    <row r="261" ht="12.75">
      <c r="A261" s="43"/>
    </row>
    <row r="262" ht="12.75">
      <c r="A262" s="43"/>
    </row>
    <row r="263" ht="12.75">
      <c r="A263" s="43"/>
    </row>
    <row r="264" ht="12.75">
      <c r="A264" s="43"/>
    </row>
    <row r="265" ht="12.75">
      <c r="A265" s="43"/>
    </row>
    <row r="266" ht="12.75">
      <c r="A266" s="43"/>
    </row>
    <row r="267" ht="12.75">
      <c r="A267" s="43"/>
    </row>
    <row r="268" ht="12.75">
      <c r="A268" s="43"/>
    </row>
    <row r="269" ht="12.75">
      <c r="A269" s="43"/>
    </row>
    <row r="270" ht="12.75">
      <c r="A270" s="43"/>
    </row>
    <row r="271" ht="12.75">
      <c r="A271" s="43"/>
    </row>
    <row r="272" ht="12.75">
      <c r="A272" s="43"/>
    </row>
    <row r="273" ht="12.75">
      <c r="A273" s="43"/>
    </row>
    <row r="274" ht="12.75">
      <c r="A274" s="43"/>
    </row>
    <row r="275" ht="12.75">
      <c r="A275" s="43"/>
    </row>
    <row r="276" ht="12.75">
      <c r="A276" s="43"/>
    </row>
    <row r="277" ht="12.75">
      <c r="A277" s="43"/>
    </row>
    <row r="278" ht="12.75">
      <c r="A278" s="43"/>
    </row>
    <row r="279" ht="12.75">
      <c r="A279" s="43"/>
    </row>
    <row r="280" ht="12.75">
      <c r="A280" s="43"/>
    </row>
    <row r="281" ht="12.75">
      <c r="A281" s="43"/>
    </row>
    <row r="282" ht="12.75">
      <c r="A282" s="43"/>
    </row>
    <row r="283" ht="12.75">
      <c r="A283" s="43"/>
    </row>
    <row r="284" ht="12.75">
      <c r="A284" s="43"/>
    </row>
    <row r="285" ht="12.75">
      <c r="A285" s="43"/>
    </row>
    <row r="286" ht="12.75">
      <c r="A286" s="43"/>
    </row>
    <row r="287" ht="12.75">
      <c r="A287" s="43"/>
    </row>
    <row r="288" ht="12.75">
      <c r="A288" s="43"/>
    </row>
    <row r="289" ht="12.75">
      <c r="A289" s="43"/>
    </row>
    <row r="290" ht="12.75">
      <c r="A290" s="43"/>
    </row>
    <row r="291" ht="12.75">
      <c r="A291" s="43"/>
    </row>
    <row r="292" ht="12.75">
      <c r="A292" s="43"/>
    </row>
    <row r="293" ht="12.75">
      <c r="A293" s="43"/>
    </row>
    <row r="294" ht="12.75">
      <c r="A294" s="43"/>
    </row>
    <row r="295" ht="12.75">
      <c r="A295" s="43"/>
    </row>
    <row r="296" ht="12.75">
      <c r="A296" s="43"/>
    </row>
    <row r="297" ht="12.75">
      <c r="A297" s="43"/>
    </row>
    <row r="298" ht="12.75">
      <c r="A298" s="43"/>
    </row>
    <row r="299" ht="12.75">
      <c r="A299" s="43"/>
    </row>
    <row r="300" ht="12.75">
      <c r="A300" s="43"/>
    </row>
    <row r="301" ht="12.75">
      <c r="A301" s="43"/>
    </row>
    <row r="302" ht="12.75">
      <c r="A302" s="43"/>
    </row>
    <row r="303" ht="12.75">
      <c r="A303" s="43"/>
    </row>
    <row r="304" ht="12.75">
      <c r="A304" s="43"/>
    </row>
    <row r="305" ht="12.75">
      <c r="A305" s="43"/>
    </row>
    <row r="306" ht="12.75">
      <c r="A306" s="43"/>
    </row>
    <row r="307" ht="12.75">
      <c r="A307" s="43"/>
    </row>
    <row r="308" ht="12.75">
      <c r="A308" s="43"/>
    </row>
    <row r="309" ht="12.75">
      <c r="A309" s="43"/>
    </row>
    <row r="310" ht="12.75">
      <c r="A310" s="43"/>
    </row>
    <row r="311" ht="12.75">
      <c r="A311" s="43"/>
    </row>
    <row r="312" ht="12.75">
      <c r="A312" s="43"/>
    </row>
    <row r="313" ht="12.75">
      <c r="A313" s="43"/>
    </row>
    <row r="314" ht="12.75">
      <c r="A314" s="43"/>
    </row>
    <row r="315" ht="12.75">
      <c r="A315" s="43"/>
    </row>
    <row r="316" ht="12.75">
      <c r="A316" s="43"/>
    </row>
    <row r="317" ht="12.75">
      <c r="A317" s="43"/>
    </row>
    <row r="318" ht="12.75">
      <c r="A318" s="43"/>
    </row>
    <row r="319" ht="12.75">
      <c r="A319" s="43"/>
    </row>
    <row r="320" ht="12.75">
      <c r="A320" s="43"/>
    </row>
    <row r="321" ht="12.75">
      <c r="A321" s="43"/>
    </row>
    <row r="322" ht="12.75">
      <c r="A322" s="43"/>
    </row>
    <row r="323" ht="12.75">
      <c r="A323" s="43"/>
    </row>
    <row r="324" ht="12.75">
      <c r="A324" s="43"/>
    </row>
    <row r="325" ht="12.75">
      <c r="A325" s="43"/>
    </row>
    <row r="326" ht="12.75">
      <c r="A326" s="43"/>
    </row>
    <row r="327" ht="12.75">
      <c r="A327" s="43"/>
    </row>
    <row r="328" ht="12.75">
      <c r="A328" s="43"/>
    </row>
    <row r="329" ht="12.75">
      <c r="A329" s="43"/>
    </row>
    <row r="330" ht="12.75">
      <c r="A330" s="43"/>
    </row>
    <row r="331" ht="12.75">
      <c r="A331" s="43"/>
    </row>
    <row r="332" ht="12.75">
      <c r="A332" s="43"/>
    </row>
    <row r="333" ht="12.75">
      <c r="A333" s="43"/>
    </row>
    <row r="334" ht="12.75">
      <c r="A334" s="43"/>
    </row>
    <row r="335" ht="12.75">
      <c r="A335" s="43"/>
    </row>
    <row r="336" ht="12.75">
      <c r="A336" s="43"/>
    </row>
    <row r="337" ht="12.75">
      <c r="A337" s="43"/>
    </row>
    <row r="338" ht="12.75">
      <c r="A338" s="43"/>
    </row>
    <row r="339" ht="12.75">
      <c r="A339" s="43"/>
    </row>
    <row r="340" ht="12.75">
      <c r="A340" s="43"/>
    </row>
    <row r="341" ht="12.75">
      <c r="A341" s="43"/>
    </row>
    <row r="342" ht="12.75">
      <c r="A342" s="43"/>
    </row>
    <row r="343" ht="12.75">
      <c r="A343" s="43"/>
    </row>
    <row r="344" ht="12.75">
      <c r="A344" s="43"/>
    </row>
    <row r="345" ht="12.75">
      <c r="A345" s="43"/>
    </row>
    <row r="346" ht="12.75">
      <c r="A346" s="43"/>
    </row>
    <row r="347" ht="12.75">
      <c r="A347" s="43"/>
    </row>
    <row r="348" ht="12.75">
      <c r="A348" s="43"/>
    </row>
    <row r="349" ht="12.75">
      <c r="A349" s="43"/>
    </row>
    <row r="350" ht="12.75">
      <c r="A350" s="43"/>
    </row>
    <row r="351" ht="12.75">
      <c r="A351" s="43"/>
    </row>
    <row r="352" ht="12.75">
      <c r="A352" s="43"/>
    </row>
    <row r="353" ht="12.75">
      <c r="A353" s="43"/>
    </row>
    <row r="354" ht="12.75">
      <c r="A354" s="43"/>
    </row>
  </sheetData>
  <sheetProtection/>
  <mergeCells count="8">
    <mergeCell ref="I3:I4"/>
    <mergeCell ref="C3:C4"/>
    <mergeCell ref="A7:B7"/>
    <mergeCell ref="A3:A4"/>
    <mergeCell ref="B3:B4"/>
    <mergeCell ref="F3:H3"/>
    <mergeCell ref="D3:D4"/>
    <mergeCell ref="E3:E4"/>
  </mergeCells>
  <printOptions/>
  <pageMargins left="0.3" right="0.05" top="0.16" bottom="0.24" header="0.21" footer="0.1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dox_6161</dc:creator>
  <cp:keywords/>
  <dc:description/>
  <cp:lastModifiedBy>XTreme.ws</cp:lastModifiedBy>
  <cp:lastPrinted>2019-06-03T13:16:05Z</cp:lastPrinted>
  <dcterms:created xsi:type="dcterms:W3CDTF">2007-04-06T06:22:24Z</dcterms:created>
  <dcterms:modified xsi:type="dcterms:W3CDTF">2019-06-03T13:17:34Z</dcterms:modified>
  <cp:category/>
  <cp:version/>
  <cp:contentType/>
  <cp:contentStatus/>
</cp:coreProperties>
</file>