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дод1" sheetId="1" r:id="rId1"/>
  </sheets>
  <definedNames>
    <definedName name="_xlnm.Print_Titles" localSheetId="0">'дод1'!$8:$12</definedName>
    <definedName name="_xlnm.Print_Area" localSheetId="0">'дод1'!$A$1:$G$115</definedName>
  </definedNames>
  <calcPr fullCalcOnLoad="1"/>
</workbook>
</file>

<file path=xl/sharedStrings.xml><?xml version="1.0" encoding="utf-8"?>
<sst xmlns="http://schemas.openxmlformats.org/spreadsheetml/2006/main" count="107" uniqueCount="92">
  <si>
    <t>Разом</t>
  </si>
  <si>
    <t>Загальний фонд</t>
  </si>
  <si>
    <t>Спеціальний фонд</t>
  </si>
  <si>
    <t>до рішення районної ради</t>
  </si>
  <si>
    <t>Код</t>
  </si>
  <si>
    <t>Податкові надходження</t>
  </si>
  <si>
    <t>Власні надходження бюджетних установ</t>
  </si>
  <si>
    <t>Разом доходів</t>
  </si>
  <si>
    <t>Від органів державного управління</t>
  </si>
  <si>
    <t>Дотації</t>
  </si>
  <si>
    <t>Субвенції</t>
  </si>
  <si>
    <t>Субвенція з державного бюджету</t>
  </si>
  <si>
    <t xml:space="preserve">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</si>
  <si>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 </t>
  </si>
  <si>
    <t>у т.ч. бюджет розвитку</t>
  </si>
  <si>
    <t>X</t>
  </si>
  <si>
    <t>Внутрішні податки на товари та послуги</t>
  </si>
  <si>
    <t>Плата за ліцензії на право роздрібної торгівлі алкогольними напоями та тютюновими виробами</t>
  </si>
  <si>
    <t>(грн.)</t>
  </si>
  <si>
    <t>6=(гр.3+гр.4)</t>
  </si>
  <si>
    <t>Податки на доходи, податки на прибуток, податки на збільшення ринкової вартості</t>
  </si>
  <si>
    <t xml:space="preserve">Офіційні трансферти </t>
  </si>
  <si>
    <t>Плата за державну реєстрацію суб'єктів підприємницької діяльності</t>
  </si>
  <si>
    <t>Кошти, що надходять з інших бюджетів</t>
  </si>
  <si>
    <t xml:space="preserve">Кошти, що надходять до районних бюджетів з  селищних, сільських бюджетів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</si>
  <si>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 утримання будинків і споруд та прибудинкових територій ) , вивезення побутового сміття та рідких нечистот</t>
  </si>
  <si>
    <t>Субвенція з обласного бюджету на  медичне обслуговування громадян, які постраждали внаслідок Чорнобильської катастрофи</t>
  </si>
  <si>
    <t>Всього доходів</t>
  </si>
  <si>
    <t xml:space="preserve">Неподаткові надходження </t>
  </si>
  <si>
    <t>Податок на доходи фізичних осіб</t>
  </si>
  <si>
    <t>Субвенція з обласного бюджету на відшкодування витрат на поховання учасників бойових дій та інвалідів війни</t>
  </si>
  <si>
    <t xml:space="preserve">Додаткова дотація з державного бюджету на вирівнювання фінансової забезпеченості місцевих бюджетів </t>
  </si>
  <si>
    <t xml:space="preserve">Субвенція на проведення видатків місцевих бюджетів , що враховуються при визначенні обсягу міжбюджетних трансфертів </t>
  </si>
  <si>
    <t xml:space="preserve">Субвенція на проведення видатків місцевих бюджетів , що не враховуються при визначенні обсягу міжбюджетних трансфертів </t>
  </si>
  <si>
    <t>І.В.Білоконь</t>
  </si>
  <si>
    <t xml:space="preserve">Субвенція з обласного бюджету для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</si>
  <si>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</si>
  <si>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Інші субвенції</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</si>
  <si>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</si>
  <si>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</si>
  <si>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 xml:space="preserve">Субвенція з обласного бюджету місцевим бюджетам за рахунок коштів державного бюджету на будівництво,реконструкцію, ремонт та утримання вулиць і доріг комунальної власності у населених пунктах </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</si>
  <si>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</si>
  <si>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осіб,що сплачується фізичними особами за результатами річного декларування</t>
  </si>
  <si>
    <t>Субвенція з обласного бюджету на покращення надання соціальних послуг найуразливішим верстам населення</t>
  </si>
  <si>
    <t>Субвенція з обласного бюджету для реалізації норм Закону України "Про екстрену медичну допомогу"</t>
  </si>
  <si>
    <t>Субвенція з обласного бюджету на виплату  допомоги особі , яка проживає разом з  інвалідом І чи II групи внаслідок психічного розладу, на догляд за ним</t>
  </si>
  <si>
    <t>Інша субвенція з сільського бюджету на фінансування проекту "Впровадження альтернативних джерел енергії для опалення закладу охорони здоров'я Мічурінської сільської ради "</t>
  </si>
  <si>
    <t>Інша субвенція з сільського бюджету для проведення капітального ремонту лікарняної амбулаторії с.Щербані</t>
  </si>
  <si>
    <t>Cубвенція з обласного бюджету на виконання депутатами обласної ради доручень виборців,відповідно до програм,затверджених обласною радою на 2013 рік</t>
  </si>
  <si>
    <t>Інша субвенція з сільського бюджету на фінансування проекту-конкурсу "Організація нових бібліотечних послуг з використанням вільного доступу до Інтернет в рамках програми "Бібліоміст""</t>
  </si>
  <si>
    <t>Інша субвенція з сільського бюджету</t>
  </si>
  <si>
    <t>Інша субвенція з селищного бюджету</t>
  </si>
  <si>
    <t>Субвенція з державного бюджету місцевим бюджетам на фінансування заходів соціально-еконмічної компенсації ризику населення,яке проживає на території зони спостереження</t>
  </si>
  <si>
    <t>Cубвенція з обласного бюджету на виконання депутатами обласної ради доручень виборців,відповідно до програм,затверджених обласною радою(погашення заборгованості 2012 року)</t>
  </si>
  <si>
    <t>Субвенція з обласного бюджету місцевим бюджетам на проведення нормативної грошової оцінки земель населених пунктів</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</si>
  <si>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водовідведення,що вироблялися, транспортувалися та постачалися населенню,яка виникла у зв'язку з невідповідністю фактичної вартості теплової енергії та послуг з централізованого водопостачання та водовідведення тарифам,що затверджувалися та/або погоджувалися органами державної влади чи місцевого самоврядування</t>
  </si>
  <si>
    <t>Інша субвенція з селищного,сільських бюджетів на співфінансування проекту "Впровадження новітніх комп'ютерних технологій по вирішенню спільних інтересів теріторіальних громад Вознесенського району"</t>
  </si>
  <si>
    <t xml:space="preserve">                                       Додаток № 1 </t>
  </si>
  <si>
    <t>Субвенція з обласного цільового фонду охорони навколишнього природного середовища бюджетам районів на здійснення природоохоронних заходів( створення захисних лісових насаджень на території області)</t>
  </si>
  <si>
    <t>Інша субвенція з сільського бюджету на співфінансування об'єктів,що фінансуватимуться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</si>
  <si>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Інша субвенція з сільського бюджету на співфінансування проекту" Іноваційні енергоефективні заходи в ЗОШ с.Щербанівське. Термомодернізація будівлі з встановленням піролізного котла заміною огорожуючих конструкцій (капітальний ремонт)" </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</si>
  <si>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</si>
  <si>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Субвенція з державного бюджету місцевим бюджетам на фінансування Програм- переможців Всеукраїнського конкурсу проектів та програм розвитку місцевого самоврядування</t>
  </si>
  <si>
    <t xml:space="preserve">Субвенція з обласного бюджету для надання одноразової матеріальної допомоги громадянам,які постраждали внаслідок Чорнобильської катастрофи (І категорії) та дітям інвалідам, інвалідність яких повязана з наслідками Чорнобильської катастрофи </t>
  </si>
  <si>
    <t xml:space="preserve">Субвенція з обласного бюджету бюджетам міст і районів на співфінансування впровадження проектів-переможців обласного конкурсу проектів та програм розвитку місцевого самоврядування 2013 року </t>
  </si>
  <si>
    <t>Додаткова дотація з державного бюджету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</si>
  <si>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Інша субвенція з сільського бюджету на грошову компенсацію за невикористану щорічну відпустку</t>
  </si>
  <si>
    <t>Субвенція з обласного бюджету місцевим бюджетам області  для здійснення першочергових невідкладних заходів з ліквідації надзвичайної ситуації, поязаної  з ускладненням погодних умов на території Миколаївської області 2014 року</t>
  </si>
  <si>
    <t xml:space="preserve">Субвенція з обласного бюджету місцевим бюджетам за рахунок залишку коштів за станом на 01 січня 2014 року субвенції з державного бюджету на будівництво,реконструкцію, ремонт та утримання вулиць і доріг комунальної власності у населених пунктах,на оплату робіт, що виконані у 2013 році </t>
  </si>
  <si>
    <t>Субвенція з обласного бюджету на виконання депутатами обласної ради доручень виборців,відповідно до програм,затверджених обласною радою на 2014 рік</t>
  </si>
  <si>
    <t>Інші неподаткові надходження</t>
  </si>
  <si>
    <t>Інші надходження</t>
  </si>
  <si>
    <t>Субвенція з обласного бюджету для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та під час участі в антитерористичній операції( АТО) на сході України</t>
  </si>
  <si>
    <t>Найменування згідно з класифікацією доходів бюджету</t>
  </si>
  <si>
    <t>Всього</t>
  </si>
  <si>
    <t>3=4+5</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</si>
  <si>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</si>
  <si>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 інвалідам, тимчасової державної допомоги дітям та допомоги по догляду за інвалідами І чи ІІ групи внаслівдок психічного розладу</t>
  </si>
  <si>
    <t>Субвенція з обласного бюджету на окремі заходи щодо соціального захисту інвалідів ( компенсаційні виплати інвалідам на бензин,ремонт,технічне обслуговування автотранспорту та транспортне обслуговування, встановлення телефонів інвалідам І та ІІ груп)</t>
  </si>
  <si>
    <t>Субвенція з селищного бюджету на здійснення окремих видатків місцевих бюджетів</t>
  </si>
  <si>
    <t>Освітня субвенція з державного бюджету місцевим бюджетам</t>
  </si>
  <si>
    <t>Медична субвенція з державного бюджету місцевим бюджетам</t>
  </si>
  <si>
    <t>( грн.)</t>
  </si>
  <si>
    <t>Субвенція з сільських бюджетів на здійснення окремих видатків місцевих бюджетів</t>
  </si>
  <si>
    <t>Керуючий справами виконавчого апарату                             районної ради</t>
  </si>
  <si>
    <t>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t>
  </si>
  <si>
    <t>Доходи районного бюджету Вознесенського району на 2017 рік</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</si>
  <si>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</si>
  <si>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обласного бюджету для 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t>
  </si>
  <si>
    <t>Субвенція з обласного бюджету для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t>
  </si>
  <si>
    <t xml:space="preserve">Субвенція з обласного бюджету для надання  одноразової матеріальної допомоги сім'ям загиблих учасників бойових дій, які брали участь в антитерористичній операції на сході України </t>
  </si>
  <si>
    <t xml:space="preserve">               від 21 грудня  2016 р № 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</si>
</sst>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00"/>
    <numFmt numFmtId="183" formatCode="0.0000"/>
    <numFmt numFmtId="184" formatCode="#,##0.0"/>
    <numFmt numFmtId="185" formatCode="0.000000"/>
    <numFmt numFmtId="186" formatCode="0.0000000"/>
    <numFmt numFmtId="187" formatCode="_-* #,##0.000_р_._-;\-* #,##0.000_р_._-;_-* &quot;-&quot;??_р_._-;_-@_-"/>
    <numFmt numFmtId="188" formatCode="_-* #,##0.0000_р_._-;\-* #,##0.0000_р_._-;_-* &quot;-&quot;??_р_._-;_-@_-"/>
    <numFmt numFmtId="189" formatCode="_-* #,##0.0_р_._-;\-* #,##0.0_р_._-;_-* &quot;-&quot;??_р_._-;_-@_-"/>
    <numFmt numFmtId="190" formatCode="_-* #,##0_р_._-;\-* #,##0_р_._-;_-* &quot;-&quot;??_р_._-;_-@_-"/>
    <numFmt numFmtId="191" formatCode="_-* #,##0.000_р_._-;\-* #,##0.000_р_._-;_-* &quot;-&quot;???_р_._-;_-@_-"/>
    <numFmt numFmtId="192" formatCode="0.000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_-* #,##0.0\ _г_р_н_._-;\-* #,##0.0\ _г_р_н_._-;_-* &quot;-&quot;??\ _г_р_н_._-;_-@_-"/>
    <numFmt numFmtId="198" formatCode="_-* #,##0\ _г_р_н_._-;\-* #,##0\ _г_р_н_._-;_-* &quot;-&quot;??\ _г_р_н_._-;_-@_-"/>
    <numFmt numFmtId="199" formatCode="0.000%"/>
    <numFmt numFmtId="200" formatCode="0.0%"/>
  </numFmts>
  <fonts count="49">
    <font>
      <sz val="10"/>
      <name val="Arial Cyr"/>
      <family val="0"/>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12"/>
      <name val="Arial Cyr"/>
      <family val="0"/>
    </font>
    <font>
      <b/>
      <sz val="12"/>
      <name val="Arial Cyr"/>
      <family val="0"/>
    </font>
    <font>
      <sz val="14"/>
      <name val="Times New Roman"/>
      <family val="1"/>
    </font>
    <font>
      <b/>
      <sz val="14"/>
      <name val="Times New Roman"/>
      <family val="1"/>
    </font>
    <font>
      <u val="single"/>
      <sz val="12"/>
      <name val="Arial"/>
      <family val="2"/>
    </font>
    <font>
      <b/>
      <i/>
      <sz val="12"/>
      <name val="Times New Roman"/>
      <family val="1"/>
    </font>
    <font>
      <b/>
      <sz val="14"/>
      <color indexed="8"/>
      <name val="Times New Roman"/>
      <family val="1"/>
    </font>
    <font>
      <b/>
      <sz val="12"/>
      <color indexed="8"/>
      <name val="Times New Roman"/>
      <family val="1"/>
    </font>
    <font>
      <sz val="12"/>
      <color indexed="8"/>
      <name val="Times New Roman"/>
      <family val="1"/>
    </font>
    <font>
      <sz val="14"/>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2">
    <xf numFmtId="0" fontId="0" fillId="0" borderId="0" xfId="0" applyAlignment="1">
      <alignment/>
    </xf>
    <xf numFmtId="0" fontId="5"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1" fillId="0" borderId="0" xfId="0" applyFont="1" applyAlignment="1">
      <alignment horizontal="center"/>
    </xf>
    <xf numFmtId="0" fontId="9" fillId="0" borderId="0" xfId="0" applyFont="1" applyAlignment="1">
      <alignment horizontal="left" indent="15"/>
    </xf>
    <xf numFmtId="2" fontId="2"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0" fontId="6" fillId="0" borderId="0" xfId="0" applyFont="1" applyAlignment="1">
      <alignment/>
    </xf>
    <xf numFmtId="0" fontId="10"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11" fontId="1" fillId="0" borderId="10" xfId="0" applyNumberFormat="1" applyFont="1" applyBorder="1" applyAlignment="1">
      <alignment wrapText="1"/>
    </xf>
    <xf numFmtId="182" fontId="2" fillId="0" borderId="10" xfId="0" applyNumberFormat="1" applyFont="1" applyBorder="1" applyAlignment="1">
      <alignment vertical="top" wrapText="1"/>
    </xf>
    <xf numFmtId="0" fontId="2" fillId="0" borderId="10" xfId="0" applyNumberFormat="1" applyFont="1" applyBorder="1" applyAlignment="1">
      <alignment vertical="top" wrapText="1"/>
    </xf>
    <xf numFmtId="0" fontId="2" fillId="0" borderId="0" xfId="0" applyFont="1" applyAlignment="1">
      <alignment horizontal="left" wrapText="1"/>
    </xf>
    <xf numFmtId="2" fontId="1" fillId="0" borderId="10" xfId="0" applyNumberFormat="1" applyFont="1" applyBorder="1" applyAlignment="1">
      <alignment horizontal="center" wrapText="1"/>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justify" wrapText="1"/>
    </xf>
    <xf numFmtId="0" fontId="11" fillId="0" borderId="10" xfId="0" applyFont="1" applyBorder="1" applyAlignment="1">
      <alignment horizontal="left" vertical="top" wrapText="1"/>
    </xf>
    <xf numFmtId="2" fontId="11" fillId="0" borderId="10" xfId="0" applyNumberFormat="1" applyFont="1" applyBorder="1" applyAlignment="1">
      <alignment horizontal="center" vertical="top" wrapText="1"/>
    </xf>
    <xf numFmtId="0" fontId="12" fillId="0" borderId="10" xfId="0" applyFont="1" applyBorder="1" applyAlignment="1">
      <alignment horizontal="left" vertical="top" wrapText="1"/>
    </xf>
    <xf numFmtId="0" fontId="13" fillId="0" borderId="10" xfId="0" applyFont="1" applyBorder="1" applyAlignment="1">
      <alignment horizontal="left" vertical="top" wrapText="1"/>
    </xf>
    <xf numFmtId="2" fontId="12" fillId="0" borderId="10" xfId="0" applyNumberFormat="1" applyFont="1" applyBorder="1" applyAlignment="1">
      <alignment horizontal="center" wrapText="1"/>
    </xf>
    <xf numFmtId="2" fontId="13" fillId="0" borderId="10" xfId="0" applyNumberFormat="1" applyFont="1" applyBorder="1" applyAlignment="1">
      <alignment horizontal="center" wrapText="1"/>
    </xf>
    <xf numFmtId="0" fontId="12" fillId="0" borderId="10" xfId="0" applyFont="1" applyBorder="1" applyAlignment="1">
      <alignment horizontal="left" vertical="top" wrapText="1"/>
    </xf>
    <xf numFmtId="0" fontId="11" fillId="0" borderId="10" xfId="0" applyFont="1" applyBorder="1" applyAlignment="1">
      <alignment horizontal="left" vertical="top" wrapText="1"/>
    </xf>
    <xf numFmtId="2" fontId="11" fillId="0" borderId="10" xfId="0" applyNumberFormat="1" applyFont="1" applyBorder="1" applyAlignment="1">
      <alignment horizontal="center" vertical="top" wrapText="1"/>
    </xf>
    <xf numFmtId="2" fontId="12" fillId="0" borderId="10" xfId="0" applyNumberFormat="1" applyFont="1" applyBorder="1" applyAlignment="1">
      <alignment horizontal="center" vertical="top" wrapText="1"/>
    </xf>
    <xf numFmtId="2" fontId="13" fillId="0" borderId="10" xfId="0" applyNumberFormat="1" applyFont="1" applyBorder="1" applyAlignment="1">
      <alignment horizontal="center" vertical="top" wrapText="1"/>
    </xf>
    <xf numFmtId="0" fontId="14" fillId="0" borderId="10" xfId="0" applyFont="1" applyBorder="1" applyAlignment="1">
      <alignment horizontal="justify"/>
    </xf>
    <xf numFmtId="0" fontId="1" fillId="0" borderId="10" xfId="0" applyNumberFormat="1"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xf>
    <xf numFmtId="2" fontId="2" fillId="0" borderId="10" xfId="0" applyNumberFormat="1" applyFont="1" applyBorder="1" applyAlignment="1">
      <alignment horizontal="center" vertical="justify" wrapText="1"/>
    </xf>
    <xf numFmtId="0" fontId="1" fillId="0" borderId="10" xfId="0" applyFont="1" applyBorder="1" applyAlignment="1">
      <alignment horizontal="left" vertical="justify" wrapText="1"/>
    </xf>
    <xf numFmtId="0" fontId="1" fillId="0" borderId="10" xfId="0" applyFont="1" applyBorder="1" applyAlignment="1">
      <alignment horizontal="left" vertical="center" wrapText="1"/>
    </xf>
    <xf numFmtId="2" fontId="8" fillId="0" borderId="10" xfId="0" applyNumberFormat="1" applyFont="1" applyBorder="1" applyAlignment="1">
      <alignment horizontal="center" vertical="top" wrapText="1"/>
    </xf>
    <xf numFmtId="2" fontId="12" fillId="0" borderId="10" xfId="0" applyNumberFormat="1" applyFont="1" applyBorder="1" applyAlignment="1">
      <alignment horizontal="center" vertical="justify" wrapText="1"/>
    </xf>
    <xf numFmtId="2" fontId="11" fillId="0" borderId="10" xfId="0" applyNumberFormat="1" applyFont="1" applyBorder="1" applyAlignment="1">
      <alignment horizontal="center"/>
    </xf>
    <xf numFmtId="0" fontId="1" fillId="0" borderId="10" xfId="0" applyNumberFormat="1" applyFont="1" applyFill="1" applyBorder="1" applyAlignment="1" applyProtection="1">
      <alignment horizontal="left" vertical="center" wrapText="1"/>
      <protection/>
    </xf>
    <xf numFmtId="0" fontId="1" fillId="0" borderId="10"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right"/>
    </xf>
    <xf numFmtId="0" fontId="8" fillId="0" borderId="0" xfId="0" applyFont="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0" xfId="0" applyFont="1" applyAlignment="1">
      <alignment horizontal="center"/>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15"/>
  <sheetViews>
    <sheetView tabSelected="1" view="pageBreakPreview" zoomScaleSheetLayoutView="100" zoomScalePageLayoutView="0" workbookViewId="0" topLeftCell="A1">
      <selection activeCell="E14" sqref="E14"/>
    </sheetView>
  </sheetViews>
  <sheetFormatPr defaultColWidth="9.00390625" defaultRowHeight="12.75"/>
  <cols>
    <col min="1" max="1" width="12.375" style="1" customWidth="1"/>
    <col min="2" max="2" width="69.375" style="1" customWidth="1"/>
    <col min="3" max="3" width="23.375" style="1" customWidth="1"/>
    <col min="4" max="4" width="19.125" style="1" customWidth="1"/>
    <col min="5" max="5" width="23.625" style="1" customWidth="1"/>
    <col min="6" max="6" width="18.625" style="1" customWidth="1"/>
    <col min="7" max="7" width="20.875" style="1" hidden="1" customWidth="1"/>
    <col min="8" max="16384" width="9.125" style="1" customWidth="1"/>
  </cols>
  <sheetData>
    <row r="1" ht="24.75" customHeight="1"/>
    <row r="2" spans="5:7" ht="18.75">
      <c r="E2" s="44" t="s">
        <v>57</v>
      </c>
      <c r="F2" s="44"/>
      <c r="G2" s="44"/>
    </row>
    <row r="3" spans="5:7" ht="18.75">
      <c r="E3" s="45" t="s">
        <v>3</v>
      </c>
      <c r="F3" s="45"/>
      <c r="G3" s="45"/>
    </row>
    <row r="4" spans="5:7" ht="18.75">
      <c r="E4" s="50" t="s">
        <v>91</v>
      </c>
      <c r="F4" s="51"/>
      <c r="G4" s="51"/>
    </row>
    <row r="5" ht="31.5" customHeight="1">
      <c r="G5" s="6"/>
    </row>
    <row r="6" spans="1:7" ht="18.75">
      <c r="A6" s="46" t="s">
        <v>86</v>
      </c>
      <c r="B6" s="46"/>
      <c r="C6" s="46"/>
      <c r="D6" s="46"/>
      <c r="E6" s="46"/>
      <c r="F6" s="46"/>
      <c r="G6" s="46"/>
    </row>
    <row r="7" spans="1:7" ht="36.75" customHeight="1">
      <c r="A7" s="7"/>
      <c r="F7" s="1" t="s">
        <v>82</v>
      </c>
      <c r="G7" s="1" t="s">
        <v>18</v>
      </c>
    </row>
    <row r="8" spans="1:7" ht="15">
      <c r="A8" s="43" t="s">
        <v>4</v>
      </c>
      <c r="B8" s="43" t="s">
        <v>73</v>
      </c>
      <c r="C8" s="47" t="s">
        <v>0</v>
      </c>
      <c r="D8" s="43" t="s">
        <v>1</v>
      </c>
      <c r="E8" s="43" t="s">
        <v>2</v>
      </c>
      <c r="F8" s="43"/>
      <c r="G8" s="43" t="s">
        <v>0</v>
      </c>
    </row>
    <row r="9" spans="1:7" ht="15">
      <c r="A9" s="43"/>
      <c r="B9" s="43"/>
      <c r="C9" s="48"/>
      <c r="D9" s="43"/>
      <c r="E9" s="43"/>
      <c r="F9" s="43"/>
      <c r="G9" s="43"/>
    </row>
    <row r="10" spans="1:7" ht="15">
      <c r="A10" s="43"/>
      <c r="B10" s="43"/>
      <c r="C10" s="48"/>
      <c r="D10" s="43"/>
      <c r="E10" s="43" t="s">
        <v>74</v>
      </c>
      <c r="F10" s="43" t="s">
        <v>14</v>
      </c>
      <c r="G10" s="43"/>
    </row>
    <row r="11" spans="1:7" ht="30.75" customHeight="1">
      <c r="A11" s="43"/>
      <c r="B11" s="43"/>
      <c r="C11" s="49"/>
      <c r="D11" s="43"/>
      <c r="E11" s="43"/>
      <c r="F11" s="43"/>
      <c r="G11" s="43"/>
    </row>
    <row r="12" spans="1:7" ht="15.75">
      <c r="A12" s="2">
        <v>1</v>
      </c>
      <c r="B12" s="2">
        <v>2</v>
      </c>
      <c r="C12" s="2" t="s">
        <v>75</v>
      </c>
      <c r="D12" s="2">
        <v>4</v>
      </c>
      <c r="E12" s="2">
        <v>5</v>
      </c>
      <c r="F12" s="2">
        <v>6</v>
      </c>
      <c r="G12" s="2" t="s">
        <v>19</v>
      </c>
    </row>
    <row r="13" spans="1:7" s="10" customFormat="1" ht="24" customHeight="1">
      <c r="A13" s="21">
        <v>10000000</v>
      </c>
      <c r="B13" s="21" t="s">
        <v>5</v>
      </c>
      <c r="C13" s="22">
        <f>D13+E13</f>
        <v>21620200</v>
      </c>
      <c r="D13" s="22">
        <f>D14</f>
        <v>21620200</v>
      </c>
      <c r="E13" s="22"/>
      <c r="F13" s="22"/>
      <c r="G13" s="22">
        <f aca="true" t="shared" si="0" ref="G13:G23">D13</f>
        <v>21620200</v>
      </c>
    </row>
    <row r="14" spans="1:7" ht="35.25" customHeight="1">
      <c r="A14" s="5">
        <v>11000000</v>
      </c>
      <c r="B14" s="5" t="s">
        <v>20</v>
      </c>
      <c r="C14" s="9">
        <v>21620200</v>
      </c>
      <c r="D14" s="9">
        <v>21620200</v>
      </c>
      <c r="E14" s="12" t="s">
        <v>15</v>
      </c>
      <c r="F14" s="12" t="s">
        <v>15</v>
      </c>
      <c r="G14" s="9">
        <f t="shared" si="0"/>
        <v>21620200</v>
      </c>
    </row>
    <row r="15" spans="1:7" ht="21" customHeight="1">
      <c r="A15" s="5">
        <v>11010000</v>
      </c>
      <c r="B15" s="5" t="s">
        <v>29</v>
      </c>
      <c r="C15" s="9">
        <f>D15</f>
        <v>21620200</v>
      </c>
      <c r="D15" s="9">
        <f>D16+D21+D22+D23</f>
        <v>21620200</v>
      </c>
      <c r="E15" s="12" t="s">
        <v>15</v>
      </c>
      <c r="F15" s="12" t="s">
        <v>15</v>
      </c>
      <c r="G15" s="13">
        <f t="shared" si="0"/>
        <v>21620200</v>
      </c>
    </row>
    <row r="16" spans="1:7" ht="36" customHeight="1">
      <c r="A16" s="3">
        <v>11010100</v>
      </c>
      <c r="B16" s="3" t="s">
        <v>38</v>
      </c>
      <c r="C16" s="9">
        <v>12940200</v>
      </c>
      <c r="D16" s="12">
        <v>12940200</v>
      </c>
      <c r="E16" s="12"/>
      <c r="F16" s="12"/>
      <c r="G16" s="13">
        <f t="shared" si="0"/>
        <v>12940200</v>
      </c>
    </row>
    <row r="17" spans="1:7" ht="63" hidden="1">
      <c r="A17" s="3">
        <v>11010200</v>
      </c>
      <c r="B17" s="3" t="s">
        <v>39</v>
      </c>
      <c r="C17" s="3"/>
      <c r="D17" s="12"/>
      <c r="E17" s="12"/>
      <c r="F17" s="12"/>
      <c r="G17" s="13">
        <f t="shared" si="0"/>
        <v>0</v>
      </c>
    </row>
    <row r="18" spans="1:7" ht="15.75" hidden="1">
      <c r="A18" s="11">
        <v>14000000</v>
      </c>
      <c r="B18" s="5" t="s">
        <v>16</v>
      </c>
      <c r="C18" s="5"/>
      <c r="D18" s="9"/>
      <c r="E18" s="12"/>
      <c r="F18" s="12" t="s">
        <v>15</v>
      </c>
      <c r="G18" s="13">
        <f t="shared" si="0"/>
        <v>0</v>
      </c>
    </row>
    <row r="19" spans="1:7" ht="18" customHeight="1" hidden="1">
      <c r="A19" s="3">
        <v>14060300</v>
      </c>
      <c r="B19" s="3" t="s">
        <v>22</v>
      </c>
      <c r="C19" s="3"/>
      <c r="D19" s="12"/>
      <c r="E19" s="12" t="s">
        <v>15</v>
      </c>
      <c r="F19" s="12" t="s">
        <v>15</v>
      </c>
      <c r="G19" s="13">
        <f t="shared" si="0"/>
        <v>0</v>
      </c>
    </row>
    <row r="20" spans="1:7" ht="31.5" hidden="1">
      <c r="A20" s="3">
        <v>14061100</v>
      </c>
      <c r="B20" s="3" t="s">
        <v>17</v>
      </c>
      <c r="C20" s="3"/>
      <c r="D20" s="12"/>
      <c r="E20" s="12" t="s">
        <v>15</v>
      </c>
      <c r="F20" s="12" t="s">
        <v>15</v>
      </c>
      <c r="G20" s="13">
        <f t="shared" si="0"/>
        <v>0</v>
      </c>
    </row>
    <row r="21" spans="1:7" ht="63">
      <c r="A21" s="3">
        <v>11010200</v>
      </c>
      <c r="B21" s="42" t="s">
        <v>39</v>
      </c>
      <c r="C21" s="9">
        <v>3252000</v>
      </c>
      <c r="D21" s="12">
        <v>3252000</v>
      </c>
      <c r="E21" s="12"/>
      <c r="F21" s="12"/>
      <c r="G21" s="13"/>
    </row>
    <row r="22" spans="1:7" ht="32.25" customHeight="1">
      <c r="A22" s="3">
        <v>11010400</v>
      </c>
      <c r="B22" s="3" t="s">
        <v>41</v>
      </c>
      <c r="C22" s="9">
        <v>4620400</v>
      </c>
      <c r="D22" s="12">
        <v>4620400</v>
      </c>
      <c r="E22" s="12"/>
      <c r="F22" s="12"/>
      <c r="G22" s="13">
        <f t="shared" si="0"/>
        <v>4620400</v>
      </c>
    </row>
    <row r="23" spans="1:7" ht="31.5">
      <c r="A23" s="3">
        <v>11010500</v>
      </c>
      <c r="B23" s="3" t="s">
        <v>42</v>
      </c>
      <c r="C23" s="9">
        <v>807600</v>
      </c>
      <c r="D23" s="12">
        <v>807600</v>
      </c>
      <c r="E23" s="12"/>
      <c r="F23" s="12"/>
      <c r="G23" s="13">
        <f t="shared" si="0"/>
        <v>807600</v>
      </c>
    </row>
    <row r="24" spans="1:7" s="10" customFormat="1" ht="23.25" customHeight="1">
      <c r="A24" s="27">
        <v>20000000</v>
      </c>
      <c r="B24" s="27" t="s">
        <v>28</v>
      </c>
      <c r="C24" s="22">
        <v>774000</v>
      </c>
      <c r="D24" s="22">
        <f>D34+D31</f>
        <v>0</v>
      </c>
      <c r="E24" s="22">
        <f>E34</f>
        <v>774000</v>
      </c>
      <c r="F24" s="22">
        <f>F25</f>
        <v>0</v>
      </c>
      <c r="G24" s="22">
        <f>D24+E24</f>
        <v>774000</v>
      </c>
    </row>
    <row r="25" spans="1:7" ht="15.75" hidden="1">
      <c r="A25" s="3">
        <v>21000000</v>
      </c>
      <c r="B25" s="3"/>
      <c r="C25" s="12"/>
      <c r="D25" s="12">
        <f>D26</f>
        <v>0</v>
      </c>
      <c r="E25" s="12"/>
      <c r="F25" s="12"/>
      <c r="G25" s="8">
        <f>D25+E25</f>
        <v>0</v>
      </c>
    </row>
    <row r="26" spans="1:7" ht="15.75" hidden="1">
      <c r="A26" s="3">
        <v>21110000</v>
      </c>
      <c r="B26" s="3"/>
      <c r="C26" s="12"/>
      <c r="D26" s="12"/>
      <c r="E26" s="12"/>
      <c r="F26" s="12"/>
      <c r="G26" s="8">
        <f>D26+E26</f>
        <v>0</v>
      </c>
    </row>
    <row r="27" spans="1:7" ht="15.75" hidden="1">
      <c r="A27" s="5">
        <v>22090000</v>
      </c>
      <c r="B27" s="5"/>
      <c r="C27" s="9"/>
      <c r="D27" s="9">
        <f>D28</f>
        <v>0</v>
      </c>
      <c r="E27" s="12"/>
      <c r="F27" s="12"/>
      <c r="G27" s="9">
        <f>G28</f>
        <v>0</v>
      </c>
    </row>
    <row r="28" spans="1:7" ht="15.75" hidden="1">
      <c r="A28" s="3">
        <v>22090100</v>
      </c>
      <c r="B28" s="3"/>
      <c r="C28" s="12"/>
      <c r="D28" s="12"/>
      <c r="E28" s="12"/>
      <c r="F28" s="12"/>
      <c r="G28" s="13">
        <f>D28+E28</f>
        <v>0</v>
      </c>
    </row>
    <row r="29" spans="1:7" ht="15.75" hidden="1">
      <c r="A29" s="5">
        <v>24060000</v>
      </c>
      <c r="B29" s="5"/>
      <c r="C29" s="9"/>
      <c r="D29" s="9">
        <f>D30</f>
        <v>0</v>
      </c>
      <c r="E29" s="12"/>
      <c r="F29" s="12"/>
      <c r="G29" s="9">
        <f>D29</f>
        <v>0</v>
      </c>
    </row>
    <row r="30" spans="1:7" ht="15.75" hidden="1">
      <c r="A30" s="3">
        <v>24060300</v>
      </c>
      <c r="B30" s="3"/>
      <c r="C30" s="12"/>
      <c r="D30" s="12"/>
      <c r="E30" s="12"/>
      <c r="F30" s="12"/>
      <c r="G30" s="9">
        <f>D30</f>
        <v>0</v>
      </c>
    </row>
    <row r="31" spans="1:7" ht="15.75" hidden="1">
      <c r="A31" s="5">
        <v>24000000</v>
      </c>
      <c r="B31" s="5" t="s">
        <v>70</v>
      </c>
      <c r="C31" s="9"/>
      <c r="D31" s="9"/>
      <c r="E31" s="12"/>
      <c r="F31" s="12"/>
      <c r="G31" s="9"/>
    </row>
    <row r="32" spans="1:7" ht="15.75" hidden="1">
      <c r="A32" s="5">
        <v>24060000</v>
      </c>
      <c r="B32" s="5" t="s">
        <v>71</v>
      </c>
      <c r="C32" s="9"/>
      <c r="D32" s="9">
        <f>D33</f>
        <v>0</v>
      </c>
      <c r="E32" s="12"/>
      <c r="F32" s="12"/>
      <c r="G32" s="9"/>
    </row>
    <row r="33" spans="1:7" ht="15.75" hidden="1">
      <c r="A33" s="3">
        <v>24060300</v>
      </c>
      <c r="B33" s="3" t="s">
        <v>71</v>
      </c>
      <c r="C33" s="12"/>
      <c r="D33" s="12"/>
      <c r="E33" s="12"/>
      <c r="F33" s="12"/>
      <c r="G33" s="13"/>
    </row>
    <row r="34" spans="1:7" ht="21.75" customHeight="1">
      <c r="A34" s="5">
        <v>25000000</v>
      </c>
      <c r="B34" s="5" t="s">
        <v>6</v>
      </c>
      <c r="C34" s="9">
        <v>774000</v>
      </c>
      <c r="D34" s="12"/>
      <c r="E34" s="9">
        <v>774000</v>
      </c>
      <c r="F34" s="12"/>
      <c r="G34" s="8">
        <f>D34+E34</f>
        <v>774000</v>
      </c>
    </row>
    <row r="35" spans="1:7" s="10" customFormat="1" ht="15.75" hidden="1">
      <c r="A35" s="4"/>
      <c r="B35" s="4" t="s">
        <v>7</v>
      </c>
      <c r="C35" s="4"/>
      <c r="D35" s="8">
        <f>D13+D24</f>
        <v>21620200</v>
      </c>
      <c r="E35" s="8">
        <f>E13+E24</f>
        <v>774000</v>
      </c>
      <c r="F35" s="8">
        <f>F13+F24</f>
        <v>0</v>
      </c>
      <c r="G35" s="9">
        <f>D35+E35</f>
        <v>22394200</v>
      </c>
    </row>
    <row r="36" spans="1:7" s="10" customFormat="1" ht="21" customHeight="1">
      <c r="A36" s="21">
        <v>40000000</v>
      </c>
      <c r="B36" s="21" t="s">
        <v>21</v>
      </c>
      <c r="C36" s="22">
        <f>D36+E36</f>
        <v>201311537</v>
      </c>
      <c r="D36" s="22">
        <f>D40+D47</f>
        <v>201311537</v>
      </c>
      <c r="E36" s="22">
        <f>E40+E47</f>
        <v>0</v>
      </c>
      <c r="F36" s="22">
        <v>0</v>
      </c>
      <c r="G36" s="22">
        <f>D36+E36</f>
        <v>201311537</v>
      </c>
    </row>
    <row r="37" spans="1:7" ht="15.75">
      <c r="A37" s="5">
        <v>41000000</v>
      </c>
      <c r="B37" s="5" t="s">
        <v>8</v>
      </c>
      <c r="C37" s="9">
        <v>193969600</v>
      </c>
      <c r="D37" s="9">
        <v>193969600</v>
      </c>
      <c r="E37" s="9"/>
      <c r="F37" s="9">
        <v>0</v>
      </c>
      <c r="G37" s="8">
        <f>D37+E37</f>
        <v>193969600</v>
      </c>
    </row>
    <row r="38" spans="1:7" ht="15.75" hidden="1">
      <c r="A38" s="5">
        <v>41010000</v>
      </c>
      <c r="B38" s="5" t="s">
        <v>23</v>
      </c>
      <c r="C38" s="5"/>
      <c r="D38" s="9"/>
      <c r="E38" s="12"/>
      <c r="F38" s="12"/>
      <c r="G38" s="9">
        <f>D38</f>
        <v>0</v>
      </c>
    </row>
    <row r="39" spans="1:7" ht="31.5" hidden="1">
      <c r="A39" s="3">
        <v>41010600</v>
      </c>
      <c r="B39" s="3" t="s">
        <v>24</v>
      </c>
      <c r="C39" s="3"/>
      <c r="D39" s="12"/>
      <c r="E39" s="12"/>
      <c r="F39" s="12"/>
      <c r="G39" s="9">
        <f>D39</f>
        <v>0</v>
      </c>
    </row>
    <row r="40" spans="1:7" ht="18.75">
      <c r="A40" s="28">
        <v>41020000</v>
      </c>
      <c r="B40" s="28" t="s">
        <v>9</v>
      </c>
      <c r="C40" s="39">
        <f>C41+C46</f>
        <v>21570400</v>
      </c>
      <c r="D40" s="39">
        <f>D41+D46</f>
        <v>21570400</v>
      </c>
      <c r="E40" s="29">
        <f>SUM(E41:E41)</f>
        <v>0</v>
      </c>
      <c r="F40" s="29">
        <f>SUM(F41:F41)</f>
        <v>0</v>
      </c>
      <c r="G40" s="29">
        <f>D40+E40</f>
        <v>21570400</v>
      </c>
    </row>
    <row r="41" spans="1:7" ht="18.75" customHeight="1">
      <c r="A41" s="3">
        <v>41020100</v>
      </c>
      <c r="B41" s="3" t="s">
        <v>76</v>
      </c>
      <c r="C41" s="9">
        <v>9146100</v>
      </c>
      <c r="D41" s="12">
        <v>9146100</v>
      </c>
      <c r="E41" s="12"/>
      <c r="F41" s="12"/>
      <c r="G41" s="13">
        <f>D41+E41</f>
        <v>9146100</v>
      </c>
    </row>
    <row r="42" spans="1:7" ht="34.5" customHeight="1" hidden="1">
      <c r="A42" s="3">
        <v>41020600</v>
      </c>
      <c r="B42" s="3" t="s">
        <v>31</v>
      </c>
      <c r="C42" s="3"/>
      <c r="D42" s="12"/>
      <c r="E42" s="12"/>
      <c r="F42" s="12"/>
      <c r="G42" s="13">
        <f>D42+E42</f>
        <v>0</v>
      </c>
    </row>
    <row r="43" spans="1:7" ht="15.75" hidden="1">
      <c r="A43" s="3"/>
      <c r="B43" s="3"/>
      <c r="C43" s="3"/>
      <c r="D43" s="12"/>
      <c r="E43" s="12"/>
      <c r="F43" s="12"/>
      <c r="G43" s="8">
        <f>D43+E43</f>
        <v>0</v>
      </c>
    </row>
    <row r="44" spans="1:7" ht="47.25" hidden="1">
      <c r="A44" s="3">
        <v>41021300</v>
      </c>
      <c r="B44" s="3" t="s">
        <v>61</v>
      </c>
      <c r="C44" s="3"/>
      <c r="D44" s="12"/>
      <c r="E44" s="12"/>
      <c r="F44" s="12"/>
      <c r="G44" s="8">
        <v>349400</v>
      </c>
    </row>
    <row r="45" spans="1:7" ht="63" hidden="1">
      <c r="A45" s="3">
        <v>41021100</v>
      </c>
      <c r="B45" s="3" t="s">
        <v>65</v>
      </c>
      <c r="C45" s="3"/>
      <c r="D45" s="12">
        <v>146900</v>
      </c>
      <c r="E45" s="12"/>
      <c r="F45" s="12"/>
      <c r="G45" s="8">
        <v>146900</v>
      </c>
    </row>
    <row r="46" spans="1:7" ht="47.25">
      <c r="A46" s="3">
        <v>41020600</v>
      </c>
      <c r="B46" s="3" t="s">
        <v>85</v>
      </c>
      <c r="C46" s="9">
        <v>12424300</v>
      </c>
      <c r="D46" s="12">
        <v>12424300</v>
      </c>
      <c r="E46" s="12"/>
      <c r="F46" s="12"/>
      <c r="G46" s="8"/>
    </row>
    <row r="47" spans="1:7" ht="18.75">
      <c r="A47" s="28">
        <v>41030000</v>
      </c>
      <c r="B47" s="28" t="s">
        <v>10</v>
      </c>
      <c r="C47" s="29">
        <v>179741137</v>
      </c>
      <c r="D47" s="29">
        <v>179741137</v>
      </c>
      <c r="E47" s="29"/>
      <c r="F47" s="29"/>
      <c r="G47" s="29">
        <f>D47+E47</f>
        <v>179741137</v>
      </c>
    </row>
    <row r="48" spans="1:7" ht="15.75" hidden="1">
      <c r="A48" s="3"/>
      <c r="B48" s="5" t="s">
        <v>11</v>
      </c>
      <c r="C48" s="5"/>
      <c r="D48" s="9">
        <f>SUM(D50:D57)</f>
        <v>172399200</v>
      </c>
      <c r="E48" s="9">
        <f>SUM(E50:E55)</f>
        <v>0</v>
      </c>
      <c r="F48" s="12">
        <f>SUM(F50:F51)</f>
        <v>0</v>
      </c>
      <c r="G48" s="8">
        <f>D48+E48</f>
        <v>172399200</v>
      </c>
    </row>
    <row r="49" spans="1:7" ht="35.25" customHeight="1" hidden="1">
      <c r="A49" s="3"/>
      <c r="B49" s="3"/>
      <c r="C49" s="3"/>
      <c r="D49" s="12"/>
      <c r="E49" s="12"/>
      <c r="F49" s="12"/>
      <c r="G49" s="8"/>
    </row>
    <row r="50" spans="1:7" ht="86.25" customHeight="1">
      <c r="A50" s="3">
        <v>41030600</v>
      </c>
      <c r="B50" s="3" t="s">
        <v>77</v>
      </c>
      <c r="C50" s="9">
        <v>76150100</v>
      </c>
      <c r="D50" s="12">
        <v>76150100</v>
      </c>
      <c r="E50" s="12"/>
      <c r="F50" s="12"/>
      <c r="G50" s="8">
        <f aca="true" t="shared" si="1" ref="G50:G58">D50+E50</f>
        <v>76150100</v>
      </c>
    </row>
    <row r="51" spans="1:7" ht="77.25" customHeight="1">
      <c r="A51" s="3">
        <v>41030800</v>
      </c>
      <c r="B51" s="14" t="s">
        <v>25</v>
      </c>
      <c r="C51" s="9">
        <v>26529300</v>
      </c>
      <c r="D51" s="12">
        <v>26529300</v>
      </c>
      <c r="E51" s="12"/>
      <c r="F51" s="12"/>
      <c r="G51" s="8">
        <f t="shared" si="1"/>
        <v>26529300</v>
      </c>
    </row>
    <row r="52" spans="1:7" ht="57" customHeight="1">
      <c r="A52" s="3">
        <v>41031000</v>
      </c>
      <c r="B52" s="38" t="s">
        <v>12</v>
      </c>
      <c r="C52" s="36">
        <v>6243700</v>
      </c>
      <c r="D52" s="20">
        <v>6243700</v>
      </c>
      <c r="E52" s="18"/>
      <c r="F52" s="12"/>
      <c r="G52" s="8">
        <f t="shared" si="1"/>
        <v>6243700</v>
      </c>
    </row>
    <row r="53" spans="1:7" ht="30" customHeight="1">
      <c r="A53" s="3">
        <v>41033900</v>
      </c>
      <c r="B53" s="37" t="s">
        <v>80</v>
      </c>
      <c r="C53" s="36">
        <v>38375400</v>
      </c>
      <c r="D53" s="20">
        <v>38375400</v>
      </c>
      <c r="E53" s="18"/>
      <c r="F53" s="12"/>
      <c r="G53" s="8">
        <f t="shared" si="1"/>
        <v>38375400</v>
      </c>
    </row>
    <row r="54" spans="1:7" ht="30" customHeight="1">
      <c r="A54" s="3">
        <v>41034200</v>
      </c>
      <c r="B54" s="37" t="s">
        <v>81</v>
      </c>
      <c r="C54" s="36">
        <v>23076100</v>
      </c>
      <c r="D54" s="20">
        <v>23076100</v>
      </c>
      <c r="E54" s="18"/>
      <c r="F54" s="12"/>
      <c r="G54" s="8">
        <f t="shared" si="1"/>
        <v>23076100</v>
      </c>
    </row>
    <row r="55" spans="1:7" ht="129" customHeight="1">
      <c r="A55" s="3">
        <v>41035800</v>
      </c>
      <c r="B55" s="3" t="s">
        <v>87</v>
      </c>
      <c r="C55" s="9">
        <v>2024600</v>
      </c>
      <c r="D55" s="20">
        <v>2024600</v>
      </c>
      <c r="E55" s="18"/>
      <c r="F55" s="12"/>
      <c r="G55" s="8">
        <f t="shared" si="1"/>
        <v>2024600</v>
      </c>
    </row>
    <row r="56" spans="1:7" ht="15.75" customHeight="1" hidden="1">
      <c r="A56" s="3"/>
      <c r="B56" s="3"/>
      <c r="C56" s="3"/>
      <c r="D56" s="18"/>
      <c r="E56" s="18"/>
      <c r="F56" s="12"/>
      <c r="G56" s="8">
        <f t="shared" si="1"/>
        <v>0</v>
      </c>
    </row>
    <row r="57" spans="1:7" ht="15.75" customHeight="1" hidden="1">
      <c r="A57" s="3"/>
      <c r="B57" s="3"/>
      <c r="C57" s="3"/>
      <c r="D57" s="18"/>
      <c r="E57" s="18"/>
      <c r="F57" s="12"/>
      <c r="G57" s="8">
        <f t="shared" si="1"/>
        <v>0</v>
      </c>
    </row>
    <row r="58" spans="1:7" ht="54" customHeight="1" hidden="1">
      <c r="A58" s="3">
        <v>41034400</v>
      </c>
      <c r="B58" s="3" t="s">
        <v>36</v>
      </c>
      <c r="C58" s="3"/>
      <c r="D58" s="18"/>
      <c r="E58" s="20"/>
      <c r="F58" s="12"/>
      <c r="G58" s="8">
        <f t="shared" si="1"/>
        <v>0</v>
      </c>
    </row>
    <row r="59" spans="1:7" ht="54" customHeight="1" hidden="1">
      <c r="A59" s="3">
        <v>41035100</v>
      </c>
      <c r="B59" s="3" t="s">
        <v>52</v>
      </c>
      <c r="C59" s="3"/>
      <c r="D59" s="18"/>
      <c r="E59" s="20"/>
      <c r="F59" s="12"/>
      <c r="G59" s="8">
        <v>2135000</v>
      </c>
    </row>
    <row r="60" spans="1:7" ht="54" customHeight="1" hidden="1">
      <c r="A60" s="3">
        <v>41036300</v>
      </c>
      <c r="B60" s="3" t="s">
        <v>62</v>
      </c>
      <c r="C60" s="3"/>
      <c r="D60" s="20"/>
      <c r="E60" s="20"/>
      <c r="F60" s="12"/>
      <c r="G60" s="8">
        <v>347200</v>
      </c>
    </row>
    <row r="61" spans="1:7" ht="136.5" customHeight="1" hidden="1">
      <c r="A61" s="3">
        <v>41036600</v>
      </c>
      <c r="B61" s="33" t="s">
        <v>55</v>
      </c>
      <c r="C61" s="33"/>
      <c r="D61" s="18"/>
      <c r="E61" s="20"/>
      <c r="F61" s="12"/>
      <c r="G61" s="8">
        <v>55000</v>
      </c>
    </row>
    <row r="62" spans="1:7" ht="50.25" customHeight="1" hidden="1">
      <c r="A62" s="3"/>
      <c r="B62" s="33"/>
      <c r="C62" s="33"/>
      <c r="D62" s="18"/>
      <c r="E62" s="20"/>
      <c r="F62" s="12"/>
      <c r="G62" s="8"/>
    </row>
    <row r="63" spans="1:7" ht="50.25" customHeight="1" hidden="1">
      <c r="A63" s="3"/>
      <c r="B63" s="33"/>
      <c r="C63" s="33"/>
      <c r="D63" s="18"/>
      <c r="E63" s="20"/>
      <c r="F63" s="12"/>
      <c r="G63" s="8"/>
    </row>
    <row r="64" spans="1:7" ht="135" customHeight="1" hidden="1">
      <c r="A64" s="3">
        <v>41036600</v>
      </c>
      <c r="B64" s="33" t="s">
        <v>55</v>
      </c>
      <c r="C64" s="33"/>
      <c r="D64" s="18"/>
      <c r="E64" s="20"/>
      <c r="F64" s="12"/>
      <c r="G64" s="8">
        <v>121900</v>
      </c>
    </row>
    <row r="65" spans="1:7" ht="21.75" customHeight="1">
      <c r="A65" s="23">
        <v>41035000</v>
      </c>
      <c r="B65" s="23" t="s">
        <v>37</v>
      </c>
      <c r="C65" s="30">
        <v>7341937</v>
      </c>
      <c r="D65" s="40">
        <v>7341937</v>
      </c>
      <c r="E65" s="25"/>
      <c r="F65" s="25">
        <f>F66+F70+F76+F77+F79+F81+F82+F83</f>
        <v>0</v>
      </c>
      <c r="G65" s="25">
        <f>D65+E65</f>
        <v>7341937</v>
      </c>
    </row>
    <row r="66" spans="1:7" ht="52.5" customHeight="1" hidden="1">
      <c r="A66" s="23"/>
      <c r="B66" s="24" t="s">
        <v>40</v>
      </c>
      <c r="C66" s="24"/>
      <c r="D66" s="25"/>
      <c r="E66" s="26"/>
      <c r="F66" s="25"/>
      <c r="G66" s="26">
        <v>280700</v>
      </c>
    </row>
    <row r="67" spans="1:7" ht="52.5" customHeight="1" hidden="1">
      <c r="A67" s="23"/>
      <c r="B67" s="24"/>
      <c r="C67" s="24"/>
      <c r="D67" s="25"/>
      <c r="E67" s="26"/>
      <c r="F67" s="25"/>
      <c r="G67" s="26"/>
    </row>
    <row r="68" spans="1:7" ht="52.5" customHeight="1" hidden="1">
      <c r="A68" s="23"/>
      <c r="B68" s="24"/>
      <c r="C68" s="24"/>
      <c r="D68" s="25"/>
      <c r="E68" s="26"/>
      <c r="F68" s="25"/>
      <c r="G68" s="26"/>
    </row>
    <row r="69" spans="1:7" ht="86.25" customHeight="1" hidden="1">
      <c r="A69" s="23"/>
      <c r="B69" s="24" t="s">
        <v>68</v>
      </c>
      <c r="C69" s="24"/>
      <c r="D69" s="25"/>
      <c r="E69" s="26"/>
      <c r="F69" s="25"/>
      <c r="G69" s="26">
        <v>109700</v>
      </c>
    </row>
    <row r="70" spans="1:7" ht="66" customHeight="1" hidden="1">
      <c r="A70" s="23"/>
      <c r="B70" s="24" t="s">
        <v>64</v>
      </c>
      <c r="C70" s="24"/>
      <c r="D70" s="26"/>
      <c r="E70" s="25"/>
      <c r="F70" s="25"/>
      <c r="G70" s="26">
        <v>230280</v>
      </c>
    </row>
    <row r="71" spans="1:7" ht="48" customHeight="1" hidden="1">
      <c r="A71" s="23"/>
      <c r="B71" s="24" t="s">
        <v>48</v>
      </c>
      <c r="C71" s="24"/>
      <c r="D71" s="26"/>
      <c r="E71" s="25"/>
      <c r="F71" s="25"/>
      <c r="G71" s="26">
        <v>45000</v>
      </c>
    </row>
    <row r="72" spans="1:7" ht="48" customHeight="1" hidden="1">
      <c r="A72" s="23"/>
      <c r="B72" s="24" t="s">
        <v>53</v>
      </c>
      <c r="C72" s="24"/>
      <c r="D72" s="26"/>
      <c r="E72" s="25"/>
      <c r="F72" s="25"/>
      <c r="G72" s="26">
        <v>10000</v>
      </c>
    </row>
    <row r="73" spans="1:7" ht="36.75" customHeight="1" hidden="1">
      <c r="A73" s="23"/>
      <c r="B73" s="24" t="s">
        <v>54</v>
      </c>
      <c r="C73" s="24"/>
      <c r="D73" s="26"/>
      <c r="E73" s="26"/>
      <c r="F73" s="25"/>
      <c r="G73" s="26">
        <v>102800</v>
      </c>
    </row>
    <row r="74" spans="1:7" ht="48" customHeight="1" hidden="1">
      <c r="A74" s="23"/>
      <c r="B74" s="24"/>
      <c r="C74" s="24"/>
      <c r="D74" s="26"/>
      <c r="E74" s="25"/>
      <c r="F74" s="25"/>
      <c r="G74" s="26"/>
    </row>
    <row r="75" spans="1:7" ht="63.75" customHeight="1" hidden="1">
      <c r="A75" s="23"/>
      <c r="B75" s="24" t="s">
        <v>58</v>
      </c>
      <c r="C75" s="24"/>
      <c r="D75" s="26"/>
      <c r="E75" s="26"/>
      <c r="F75" s="25"/>
      <c r="G75" s="26">
        <v>86200</v>
      </c>
    </row>
    <row r="76" spans="1:7" ht="49.5" customHeight="1" hidden="1">
      <c r="A76" s="23"/>
      <c r="B76" s="24" t="s">
        <v>46</v>
      </c>
      <c r="C76" s="24"/>
      <c r="D76" s="26"/>
      <c r="E76" s="26"/>
      <c r="F76" s="26"/>
      <c r="G76" s="26">
        <v>4645</v>
      </c>
    </row>
    <row r="77" spans="1:7" ht="35.25" customHeight="1" hidden="1">
      <c r="A77" s="23"/>
      <c r="B77" s="24" t="s">
        <v>47</v>
      </c>
      <c r="C77" s="24"/>
      <c r="D77" s="26"/>
      <c r="E77" s="26"/>
      <c r="F77" s="26"/>
      <c r="G77" s="26">
        <v>44400.75</v>
      </c>
    </row>
    <row r="78" spans="1:7" ht="52.5" customHeight="1" hidden="1">
      <c r="A78" s="23"/>
      <c r="B78" s="24" t="s">
        <v>49</v>
      </c>
      <c r="C78" s="24"/>
      <c r="D78" s="26"/>
      <c r="E78" s="26"/>
      <c r="F78" s="26"/>
      <c r="G78" s="26">
        <v>780</v>
      </c>
    </row>
    <row r="79" spans="1:7" ht="64.5" customHeight="1" hidden="1">
      <c r="A79" s="23"/>
      <c r="B79" s="24" t="s">
        <v>56</v>
      </c>
      <c r="C79" s="24"/>
      <c r="D79" s="26"/>
      <c r="E79" s="26"/>
      <c r="F79" s="26"/>
      <c r="G79" s="26">
        <v>72000</v>
      </c>
    </row>
    <row r="80" spans="1:7" ht="25.5" customHeight="1" hidden="1">
      <c r="A80" s="23"/>
      <c r="B80" s="24" t="s">
        <v>51</v>
      </c>
      <c r="C80" s="24"/>
      <c r="D80" s="26"/>
      <c r="E80" s="26"/>
      <c r="F80" s="26"/>
      <c r="G80" s="26">
        <v>49030</v>
      </c>
    </row>
    <row r="81" spans="1:7" ht="23.25" customHeight="1" hidden="1">
      <c r="A81" s="23"/>
      <c r="B81" s="24" t="s">
        <v>50</v>
      </c>
      <c r="C81" s="24"/>
      <c r="D81" s="26"/>
      <c r="E81" s="26"/>
      <c r="F81" s="26"/>
      <c r="G81" s="26">
        <v>66498</v>
      </c>
    </row>
    <row r="82" spans="1:7" ht="65.25" customHeight="1" hidden="1">
      <c r="A82" s="23"/>
      <c r="B82" s="24" t="s">
        <v>59</v>
      </c>
      <c r="C82" s="24"/>
      <c r="D82" s="26"/>
      <c r="E82" s="26"/>
      <c r="F82" s="26"/>
      <c r="G82" s="26">
        <f>D82+E82</f>
        <v>0</v>
      </c>
    </row>
    <row r="83" spans="1:7" ht="65.25" customHeight="1" hidden="1">
      <c r="A83" s="23"/>
      <c r="B83" s="24" t="s">
        <v>60</v>
      </c>
      <c r="C83" s="24"/>
      <c r="D83" s="26"/>
      <c r="E83" s="26"/>
      <c r="F83" s="26"/>
      <c r="G83" s="26">
        <v>23648</v>
      </c>
    </row>
    <row r="84" spans="1:7" ht="65.25" customHeight="1" hidden="1">
      <c r="A84" s="23"/>
      <c r="B84" s="24" t="s">
        <v>67</v>
      </c>
      <c r="C84" s="24"/>
      <c r="D84" s="26"/>
      <c r="E84" s="26"/>
      <c r="F84" s="26"/>
      <c r="G84" s="26">
        <v>25845</v>
      </c>
    </row>
    <row r="85" spans="1:7" ht="51" customHeight="1" hidden="1">
      <c r="A85" s="23"/>
      <c r="B85" s="24" t="s">
        <v>69</v>
      </c>
      <c r="C85" s="24"/>
      <c r="D85" s="26"/>
      <c r="E85" s="26"/>
      <c r="F85" s="26"/>
      <c r="G85" s="26">
        <v>35857</v>
      </c>
    </row>
    <row r="86" spans="1:7" ht="105" customHeight="1" hidden="1">
      <c r="A86" s="23"/>
      <c r="B86" s="24" t="s">
        <v>72</v>
      </c>
      <c r="C86" s="24"/>
      <c r="D86" s="26"/>
      <c r="E86" s="26"/>
      <c r="F86" s="26"/>
      <c r="G86" s="26">
        <v>25720</v>
      </c>
    </row>
    <row r="87" spans="1:7" ht="32.25" customHeight="1" hidden="1">
      <c r="A87" s="23"/>
      <c r="B87" s="24" t="s">
        <v>66</v>
      </c>
      <c r="C87" s="24"/>
      <c r="D87" s="26"/>
      <c r="E87" s="26"/>
      <c r="F87" s="26"/>
      <c r="G87" s="26">
        <v>890.34</v>
      </c>
    </row>
    <row r="88" spans="1:7" ht="18.75" customHeight="1" hidden="1">
      <c r="A88" s="23"/>
      <c r="B88" s="24" t="s">
        <v>50</v>
      </c>
      <c r="C88" s="24"/>
      <c r="D88" s="26"/>
      <c r="E88" s="26"/>
      <c r="F88" s="26"/>
      <c r="G88" s="26">
        <v>522695</v>
      </c>
    </row>
    <row r="89" spans="1:7" ht="18.75" customHeight="1" hidden="1">
      <c r="A89" s="23"/>
      <c r="B89" s="24" t="s">
        <v>51</v>
      </c>
      <c r="C89" s="24"/>
      <c r="D89" s="26"/>
      <c r="E89" s="26"/>
      <c r="F89" s="26"/>
      <c r="G89" s="26">
        <v>39459</v>
      </c>
    </row>
    <row r="90" spans="1:7" ht="36.75" customHeight="1" hidden="1">
      <c r="A90" s="23">
        <v>41035200</v>
      </c>
      <c r="B90" s="23" t="s">
        <v>32</v>
      </c>
      <c r="C90" s="23"/>
      <c r="D90" s="30">
        <f>D91+D92+D93+D94</f>
        <v>56000</v>
      </c>
      <c r="E90" s="30">
        <v>0</v>
      </c>
      <c r="F90" s="31"/>
      <c r="G90" s="30">
        <f aca="true" t="shared" si="2" ref="G90:G100">D90+E90</f>
        <v>56000</v>
      </c>
    </row>
    <row r="91" spans="1:7" ht="79.5" customHeight="1">
      <c r="A91" s="3"/>
      <c r="B91" s="3" t="s">
        <v>78</v>
      </c>
      <c r="C91" s="9">
        <v>6300</v>
      </c>
      <c r="D91" s="12">
        <v>6300</v>
      </c>
      <c r="E91" s="12"/>
      <c r="F91" s="12"/>
      <c r="G91" s="13">
        <f t="shared" si="2"/>
        <v>6300</v>
      </c>
    </row>
    <row r="92" spans="1:7" ht="37.5" customHeight="1">
      <c r="A92" s="3"/>
      <c r="B92" s="3" t="s">
        <v>26</v>
      </c>
      <c r="C92" s="9">
        <v>18400</v>
      </c>
      <c r="D92" s="12">
        <v>18400</v>
      </c>
      <c r="E92" s="12"/>
      <c r="F92" s="12"/>
      <c r="G92" s="13">
        <f t="shared" si="2"/>
        <v>18400</v>
      </c>
    </row>
    <row r="93" spans="1:7" ht="31.5">
      <c r="A93" s="3"/>
      <c r="B93" s="3" t="s">
        <v>30</v>
      </c>
      <c r="C93" s="9">
        <v>31300</v>
      </c>
      <c r="D93" s="12">
        <v>31300</v>
      </c>
      <c r="E93" s="12"/>
      <c r="F93" s="12"/>
      <c r="G93" s="13">
        <f t="shared" si="2"/>
        <v>31300</v>
      </c>
    </row>
    <row r="94" spans="1:7" ht="47.25" hidden="1">
      <c r="A94" s="3"/>
      <c r="B94" s="3" t="s">
        <v>45</v>
      </c>
      <c r="C94" s="3"/>
      <c r="D94" s="12"/>
      <c r="E94" s="12"/>
      <c r="F94" s="12"/>
      <c r="G94" s="13">
        <f t="shared" si="2"/>
        <v>0</v>
      </c>
    </row>
    <row r="95" spans="1:7" ht="15.75" hidden="1">
      <c r="A95" s="3"/>
      <c r="B95" s="3"/>
      <c r="C95" s="3"/>
      <c r="D95" s="12"/>
      <c r="E95" s="12"/>
      <c r="F95" s="12"/>
      <c r="G95" s="8">
        <f t="shared" si="2"/>
        <v>0</v>
      </c>
    </row>
    <row r="96" spans="1:7" ht="15.75" hidden="1">
      <c r="A96" s="3"/>
      <c r="B96" s="3"/>
      <c r="C96" s="3"/>
      <c r="D96" s="12"/>
      <c r="E96" s="12"/>
      <c r="F96" s="12"/>
      <c r="G96" s="8">
        <f t="shared" si="2"/>
        <v>0</v>
      </c>
    </row>
    <row r="97" spans="1:7" ht="15.75" hidden="1">
      <c r="A97" s="3"/>
      <c r="B97" s="3"/>
      <c r="C97" s="3"/>
      <c r="D97" s="12"/>
      <c r="E97" s="12"/>
      <c r="F97" s="12"/>
      <c r="G97" s="8">
        <f t="shared" si="2"/>
        <v>0</v>
      </c>
    </row>
    <row r="98" spans="1:7" ht="15.75" hidden="1">
      <c r="A98" s="3"/>
      <c r="B98" s="3"/>
      <c r="C98" s="3"/>
      <c r="D98" s="12"/>
      <c r="E98" s="12"/>
      <c r="F98" s="12"/>
      <c r="G98" s="8">
        <f t="shared" si="2"/>
        <v>0</v>
      </c>
    </row>
    <row r="99" spans="1:7" ht="15.75" hidden="1">
      <c r="A99" s="3"/>
      <c r="B99" s="3"/>
      <c r="C99" s="3"/>
      <c r="D99" s="12"/>
      <c r="E99" s="12"/>
      <c r="F99" s="12"/>
      <c r="G99" s="8">
        <f t="shared" si="2"/>
        <v>0</v>
      </c>
    </row>
    <row r="100" spans="1:7" ht="15.75" hidden="1">
      <c r="A100" s="3"/>
      <c r="B100" s="3"/>
      <c r="C100" s="3"/>
      <c r="D100" s="12"/>
      <c r="E100" s="12"/>
      <c r="F100" s="12"/>
      <c r="G100" s="8">
        <f t="shared" si="2"/>
        <v>0</v>
      </c>
    </row>
    <row r="101" spans="1:7" ht="63" hidden="1">
      <c r="A101" s="3"/>
      <c r="B101" s="3" t="s">
        <v>63</v>
      </c>
      <c r="C101" s="3"/>
      <c r="D101" s="12"/>
      <c r="E101" s="12"/>
      <c r="F101" s="12"/>
      <c r="G101" s="8">
        <v>1210</v>
      </c>
    </row>
    <row r="102" spans="1:7" ht="31.5" hidden="1">
      <c r="A102" s="3"/>
      <c r="B102" s="3" t="s">
        <v>43</v>
      </c>
      <c r="C102" s="3"/>
      <c r="D102" s="12"/>
      <c r="E102" s="12"/>
      <c r="F102" s="12"/>
      <c r="G102" s="8">
        <f aca="true" t="shared" si="3" ref="G102:G112">D102+E102</f>
        <v>0</v>
      </c>
    </row>
    <row r="103" spans="1:7" ht="31.5" hidden="1">
      <c r="A103" s="3"/>
      <c r="B103" s="3" t="s">
        <v>44</v>
      </c>
      <c r="C103" s="3"/>
      <c r="D103" s="12"/>
      <c r="E103" s="12"/>
      <c r="F103" s="12"/>
      <c r="G103" s="8">
        <f t="shared" si="3"/>
        <v>0</v>
      </c>
    </row>
    <row r="104" spans="1:7" ht="36" customHeight="1" hidden="1">
      <c r="A104" s="23">
        <v>41035600</v>
      </c>
      <c r="B104" s="23" t="s">
        <v>33</v>
      </c>
      <c r="C104" s="23"/>
      <c r="D104" s="30"/>
      <c r="E104" s="30">
        <v>0</v>
      </c>
      <c r="F104" s="31"/>
      <c r="G104" s="30">
        <f t="shared" si="3"/>
        <v>0</v>
      </c>
    </row>
    <row r="105" spans="1:7" ht="70.5" customHeight="1">
      <c r="A105" s="3"/>
      <c r="B105" s="3" t="s">
        <v>88</v>
      </c>
      <c r="C105" s="9">
        <v>78000</v>
      </c>
      <c r="D105" s="12">
        <v>78000</v>
      </c>
      <c r="E105" s="12"/>
      <c r="F105" s="12"/>
      <c r="G105" s="13">
        <f t="shared" si="3"/>
        <v>78000</v>
      </c>
    </row>
    <row r="106" spans="1:7" ht="47.25">
      <c r="A106" s="3"/>
      <c r="B106" s="3" t="s">
        <v>35</v>
      </c>
      <c r="C106" s="9">
        <v>48000</v>
      </c>
      <c r="D106" s="12">
        <v>48000</v>
      </c>
      <c r="E106" s="12"/>
      <c r="F106" s="12"/>
      <c r="G106" s="13">
        <f t="shared" si="3"/>
        <v>48000</v>
      </c>
    </row>
    <row r="107" spans="1:7" ht="53.25" customHeight="1">
      <c r="A107" s="3"/>
      <c r="B107" s="3" t="s">
        <v>90</v>
      </c>
      <c r="C107" s="9">
        <v>40000</v>
      </c>
      <c r="D107" s="12">
        <v>40000</v>
      </c>
      <c r="E107" s="12"/>
      <c r="F107" s="12"/>
      <c r="G107" s="13">
        <f t="shared" si="3"/>
        <v>40000</v>
      </c>
    </row>
    <row r="108" spans="1:7" ht="66.75" customHeight="1">
      <c r="A108" s="3"/>
      <c r="B108" s="3" t="s">
        <v>89</v>
      </c>
      <c r="C108" s="9">
        <v>2000</v>
      </c>
      <c r="D108" s="12">
        <v>2000</v>
      </c>
      <c r="E108" s="12"/>
      <c r="F108" s="12"/>
      <c r="G108" s="13">
        <f t="shared" si="3"/>
        <v>2000</v>
      </c>
    </row>
    <row r="109" spans="1:7" ht="72" customHeight="1">
      <c r="A109" s="3"/>
      <c r="B109" s="3" t="s">
        <v>63</v>
      </c>
      <c r="C109" s="9">
        <v>3300</v>
      </c>
      <c r="D109" s="12">
        <v>3300</v>
      </c>
      <c r="E109" s="12"/>
      <c r="F109" s="12"/>
      <c r="G109" s="13">
        <f t="shared" si="3"/>
        <v>3300</v>
      </c>
    </row>
    <row r="110" spans="1:7" ht="33.75" customHeight="1">
      <c r="A110" s="3"/>
      <c r="B110" s="24" t="s">
        <v>79</v>
      </c>
      <c r="C110" s="9">
        <v>1226226</v>
      </c>
      <c r="D110" s="12">
        <v>1226226</v>
      </c>
      <c r="E110" s="12"/>
      <c r="F110" s="12"/>
      <c r="G110" s="13">
        <f t="shared" si="3"/>
        <v>1226226</v>
      </c>
    </row>
    <row r="111" spans="1:7" ht="36.75" customHeight="1">
      <c r="A111" s="3"/>
      <c r="B111" s="19" t="s">
        <v>83</v>
      </c>
      <c r="C111" s="9">
        <v>5888411</v>
      </c>
      <c r="D111" s="12">
        <v>5888411</v>
      </c>
      <c r="E111" s="12"/>
      <c r="F111" s="12"/>
      <c r="G111" s="13">
        <f t="shared" si="3"/>
        <v>5888411</v>
      </c>
    </row>
    <row r="112" spans="1:7" s="10" customFormat="1" ht="18.75">
      <c r="A112" s="4" t="s">
        <v>13</v>
      </c>
      <c r="B112" s="32" t="s">
        <v>27</v>
      </c>
      <c r="C112" s="41">
        <f>D112+E112</f>
        <v>223705737</v>
      </c>
      <c r="D112" s="29">
        <f>D13+D24+D36</f>
        <v>222931737</v>
      </c>
      <c r="E112" s="29">
        <f>E13+E24+E36</f>
        <v>774000</v>
      </c>
      <c r="F112" s="29">
        <v>0</v>
      </c>
      <c r="G112" s="29">
        <f t="shared" si="3"/>
        <v>223705737</v>
      </c>
    </row>
    <row r="113" spans="1:7" s="10" customFormat="1" ht="15.75">
      <c r="A113" s="4"/>
      <c r="B113" s="4"/>
      <c r="C113" s="4"/>
      <c r="D113" s="15"/>
      <c r="E113" s="16"/>
      <c r="F113" s="15"/>
      <c r="G113" s="15"/>
    </row>
    <row r="114" spans="1:7" s="10" customFormat="1" ht="15.75">
      <c r="A114" s="4"/>
      <c r="B114" s="4"/>
      <c r="C114" s="4"/>
      <c r="D114" s="15"/>
      <c r="E114" s="16"/>
      <c r="F114" s="15"/>
      <c r="G114" s="15"/>
    </row>
    <row r="115" spans="2:6" ht="37.5">
      <c r="B115" s="34" t="s">
        <v>84</v>
      </c>
      <c r="C115" s="34"/>
      <c r="E115" s="17"/>
      <c r="F115" s="35" t="s">
        <v>34</v>
      </c>
    </row>
  </sheetData>
  <sheetProtection/>
  <mergeCells count="12">
    <mergeCell ref="E4:G4"/>
    <mergeCell ref="G8:G11"/>
    <mergeCell ref="F10:F11"/>
    <mergeCell ref="E10:E11"/>
    <mergeCell ref="E2:G2"/>
    <mergeCell ref="E3:G3"/>
    <mergeCell ref="A6:G6"/>
    <mergeCell ref="A8:A11"/>
    <mergeCell ref="B8:B11"/>
    <mergeCell ref="D8:D11"/>
    <mergeCell ref="E8:F9"/>
    <mergeCell ref="C8:C11"/>
  </mergeCells>
  <printOptions/>
  <pageMargins left="0.7874015748031497" right="0.1968503937007874" top="0.1968503937007874" bottom="0.1968503937007874" header="0.11811023622047245" footer="0.11811023622047245"/>
  <pageSetup horizontalDpi="300" verticalDpi="300" orientation="portrait" paperSize="9" scale="56" r:id="rId1"/>
  <headerFooter alignWithMargins="0">
    <oddFooter>&amp;L&amp;F&amp;C&amp;A&amp;R&amp;P</oddFooter>
  </headerFooter>
  <rowBreaks count="1" manualBreakCount="1">
    <brk id="106" max="6"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bud_6103</dc:creator>
  <cp:keywords/>
  <dc:description/>
  <cp:lastModifiedBy>XTreme.ws</cp:lastModifiedBy>
  <cp:lastPrinted>2016-01-13T10:35:09Z</cp:lastPrinted>
  <dcterms:created xsi:type="dcterms:W3CDTF">2009-01-02T13:46:32Z</dcterms:created>
  <dcterms:modified xsi:type="dcterms:W3CDTF">2016-12-26T06:18:16Z</dcterms:modified>
  <cp:category/>
  <cp:version/>
  <cp:contentType/>
  <cp:contentStatus/>
</cp:coreProperties>
</file>